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Эжерскис\"/>
    </mc:Choice>
  </mc:AlternateContent>
  <xr:revisionPtr revIDLastSave="0" documentId="8_{DB769389-CD27-431D-B83F-F6FA6BA8DDC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19" i="1" l="1"/>
  <c r="J100" i="1"/>
  <c r="F81" i="1"/>
  <c r="L81" i="1"/>
  <c r="F62" i="1"/>
  <c r="G195" i="1"/>
  <c r="I195" i="1"/>
  <c r="J195" i="1"/>
  <c r="J157" i="1"/>
  <c r="G119" i="1"/>
  <c r="F119" i="1"/>
  <c r="G100" i="1"/>
  <c r="F100" i="1"/>
  <c r="G62" i="1"/>
  <c r="I43" i="1"/>
  <c r="H43" i="1"/>
  <c r="I24" i="1"/>
  <c r="L119" i="1"/>
  <c r="F24" i="1"/>
  <c r="J81" i="1"/>
  <c r="J62" i="1"/>
  <c r="L62" i="1"/>
  <c r="H195" i="1"/>
  <c r="L195" i="1"/>
  <c r="L176" i="1"/>
  <c r="H157" i="1"/>
  <c r="L157" i="1"/>
  <c r="H138" i="1"/>
  <c r="G138" i="1"/>
  <c r="L138" i="1"/>
  <c r="F138" i="1"/>
  <c r="I119" i="1"/>
  <c r="H119" i="1"/>
  <c r="I100" i="1"/>
  <c r="H100" i="1"/>
  <c r="L100" i="1"/>
  <c r="H81" i="1"/>
  <c r="H62" i="1"/>
  <c r="J43" i="1"/>
  <c r="G43" i="1"/>
  <c r="L43" i="1"/>
  <c r="F43" i="1"/>
  <c r="L24" i="1"/>
  <c r="J24" i="1"/>
  <c r="H24" i="1"/>
  <c r="G24" i="1"/>
  <c r="F196" i="1" l="1"/>
  <c r="I196" i="1"/>
  <c r="H196" i="1"/>
  <c r="L196" i="1"/>
  <c r="J196" i="1"/>
  <c r="G196" i="1"/>
</calcChain>
</file>

<file path=xl/sharedStrings.xml><?xml version="1.0" encoding="utf-8"?>
<sst xmlns="http://schemas.openxmlformats.org/spreadsheetml/2006/main" count="315" uniqueCount="107">
  <si>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</si>
  <si>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</si>
  <si>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</si>
  <si>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</si>
  <si>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</si>
  <si>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</si>
  <si>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</si>
  <si>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</si>
  <si>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</si>
  <si>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</si>
  <si>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</si>
  <si>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</si>
  <si>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</si>
  <si>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</si>
  <si>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</si>
  <si>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</si>
  <si>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</si>
  <si>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</si>
  <si>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</si>
  <si>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</si>
  <si>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</si>
  <si>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</si>
  <si>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</si>
  <si>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</si>
  <si>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</si>
  <si>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</si>
  <si>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</si>
  <si>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</si>
  <si>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</si>
  <si>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</si>
  <si>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</si>
  <si>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</si>
  <si>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</si>
  <si>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</si>
  <si>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</si>
  <si>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</si>
  <si>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</si>
  <si>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</si>
  <si>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</si>
  <si>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</si>
  <si>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Батон нарезной йодированный</t>
  </si>
  <si>
    <t>Макаронные изделия отварные</t>
  </si>
  <si>
    <t>Булочка домашняя с сахаром</t>
  </si>
  <si>
    <t>Хлеб ржаной</t>
  </si>
  <si>
    <t>Каша пшенная молочная вязкая со сливочным маслом</t>
  </si>
  <si>
    <t>Кофейный напиток на сгущенном молоке</t>
  </si>
  <si>
    <t>Батон йодированный</t>
  </si>
  <si>
    <t>Чай с шиповником</t>
  </si>
  <si>
    <t>сладкое</t>
  </si>
  <si>
    <t>печенье</t>
  </si>
  <si>
    <t>фрукт</t>
  </si>
  <si>
    <t>Яблоко</t>
  </si>
  <si>
    <t>Спагетти отварные</t>
  </si>
  <si>
    <t>Компот из компотной смеси</t>
  </si>
  <si>
    <t>Борщ из свежей капусты с картофелем с мясом со сметаной</t>
  </si>
  <si>
    <t>Чай с сахаром и лимоном</t>
  </si>
  <si>
    <t>Суп картофельный с рыбными консервами</t>
  </si>
  <si>
    <t>Биточек "Крепыш"</t>
  </si>
  <si>
    <t>Жаркое по-домашнему</t>
  </si>
  <si>
    <t>Суп с макаронными изделиями с курой</t>
  </si>
  <si>
    <t>Напиток из смеси сухофруктов</t>
  </si>
  <si>
    <t>овощ</t>
  </si>
  <si>
    <t>ГОСТ</t>
  </si>
  <si>
    <t>Батон нарезной йодированный, бутерброд с сыром</t>
  </si>
  <si>
    <t>мандарин</t>
  </si>
  <si>
    <t>ГОСТ/3</t>
  </si>
  <si>
    <t>Жаркое по домашнему</t>
  </si>
  <si>
    <t>Гуляш мясной, рис отварной</t>
  </si>
  <si>
    <t>260/304</t>
  </si>
  <si>
    <t>Рассольник Ленинградский</t>
  </si>
  <si>
    <t>Котлета куриная</t>
  </si>
  <si>
    <t>Шницель по деревенски, пюре картофельное</t>
  </si>
  <si>
    <t>85/128</t>
  </si>
  <si>
    <t>булочка домашняя с сахаром</t>
  </si>
  <si>
    <t>Плов с птицей</t>
  </si>
  <si>
    <t>Омлет натуральный, бутерброд с сыром</t>
  </si>
  <si>
    <t>210/3</t>
  </si>
  <si>
    <t>Биточек Школьный</t>
  </si>
  <si>
    <t>Каша гречневая рассыпчатая</t>
  </si>
  <si>
    <t>Щи из свежей капусты с картофелем  со сметаной</t>
  </si>
  <si>
    <t>Тефтеля особая в соусе, рис отварной</t>
  </si>
  <si>
    <t>Какао-напиток "Витоша" на сгущеном молоке</t>
  </si>
  <si>
    <t>помидор свежий</t>
  </si>
  <si>
    <t>278/304</t>
  </si>
  <si>
    <t>Кура, запеченная в яйце</t>
  </si>
  <si>
    <t>ТТК</t>
  </si>
  <si>
    <t>Каша "Дружба" со сливочным маслом, бутерброд с сыром</t>
  </si>
  <si>
    <t>190/3</t>
  </si>
  <si>
    <t>Суп картофельный с горохом лущеным</t>
  </si>
  <si>
    <t>Мясо куриное в сметанно-томатном соусе</t>
  </si>
  <si>
    <t>Нектар фруктовый</t>
  </si>
  <si>
    <t>Зраза "Школьная", пюре кортофельное</t>
  </si>
  <si>
    <t>огурец свежий</t>
  </si>
  <si>
    <t>237/128</t>
  </si>
  <si>
    <t>Щи из свежей капусты с картофелем со сметаной</t>
  </si>
  <si>
    <t>Плов с курицей</t>
  </si>
  <si>
    <t>Пудинг творожный" Осенний" с молоком сгущенным</t>
  </si>
  <si>
    <t>Капуста тушеная</t>
  </si>
  <si>
    <t>Биточек "Аппетитный", каша гречневая рассыпчатая</t>
  </si>
  <si>
    <t xml:space="preserve">помидор свежий </t>
  </si>
  <si>
    <t>268/171</t>
  </si>
  <si>
    <t>Свекольник со сметаной</t>
  </si>
  <si>
    <t>хлеб. бел.</t>
  </si>
  <si>
    <t>Гуляш мясной, спагетти отварные</t>
  </si>
  <si>
    <t>260/202</t>
  </si>
  <si>
    <t>Рис отварной</t>
  </si>
  <si>
    <t>МОУ Козьмодемьянская ОШ ЯМР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</si>
</sst>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4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0" fontId="0" fillId="0" borderId="2" xfId="0" applyBorder="1" applyAlignment="1">
      <alignment wrapText="1"/>
    </xf>
    <xf numFmtId="2" fontId="0" fillId="4" borderId="2" xfId="0" applyNumberFormat="1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17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9" t="s">
        <v>106</v>
      </c>
      <c r="D1" s="70"/>
      <c r="E1" s="70"/>
      <c r="F1" s="12" t="s">
        <v>16</v>
      </c>
      <c r="G1" s="2" t="s">
        <v>17</v>
      </c>
      <c r="H1" s="71"/>
      <c r="I1" s="71"/>
      <c r="J1" s="71"/>
      <c r="K1" s="71"/>
    </row>
    <row r="2" spans="1:12" ht="18" x14ac:dyDescent="0.2">
      <c r="A2" s="35" t="s">
        <v>6</v>
      </c>
      <c r="C2" s="2"/>
      <c r="G2" s="2" t="s">
        <v>18</v>
      </c>
      <c r="H2" s="71"/>
      <c r="I2" s="71"/>
      <c r="J2" s="71"/>
      <c r="K2" s="7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/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255</v>
      </c>
      <c r="G6" s="40">
        <v>9</v>
      </c>
      <c r="H6" s="40">
        <v>9</v>
      </c>
      <c r="I6" s="40">
        <v>46</v>
      </c>
      <c r="J6" s="40">
        <v>305</v>
      </c>
      <c r="K6" s="41">
        <v>173</v>
      </c>
      <c r="L6" s="40">
        <v>22.74</v>
      </c>
    </row>
    <row r="7" spans="1:12" ht="15" x14ac:dyDescent="0.25">
      <c r="A7" s="23"/>
      <c r="B7" s="15"/>
      <c r="C7" s="11"/>
      <c r="D7" s="64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2</v>
      </c>
      <c r="H8" s="43">
        <v>2</v>
      </c>
      <c r="I8" s="43">
        <v>16</v>
      </c>
      <c r="J8" s="43">
        <v>95</v>
      </c>
      <c r="K8" s="44">
        <v>379</v>
      </c>
      <c r="L8" s="43">
        <v>13.8</v>
      </c>
    </row>
    <row r="9" spans="1:12" ht="15" x14ac:dyDescent="0.25">
      <c r="A9" s="23"/>
      <c r="B9" s="15"/>
      <c r="C9" s="11"/>
      <c r="D9" s="7" t="s">
        <v>23</v>
      </c>
      <c r="E9" s="42" t="s">
        <v>63</v>
      </c>
      <c r="F9" s="43">
        <v>45</v>
      </c>
      <c r="G9" s="43">
        <v>5</v>
      </c>
      <c r="H9" s="43">
        <v>4</v>
      </c>
      <c r="I9" s="43">
        <v>18</v>
      </c>
      <c r="J9" s="43">
        <v>170</v>
      </c>
      <c r="K9" s="44" t="s">
        <v>65</v>
      </c>
      <c r="L9" s="43">
        <v>13.46</v>
      </c>
    </row>
    <row r="10" spans="1:12" ht="15" x14ac:dyDescent="0.25">
      <c r="A10" s="23"/>
      <c r="B10" s="15"/>
      <c r="C10" s="11"/>
      <c r="D10" s="7" t="s">
        <v>24</v>
      </c>
      <c r="E10" s="42" t="s">
        <v>64</v>
      </c>
      <c r="F10" s="43">
        <v>120</v>
      </c>
      <c r="G10" s="43">
        <v>1</v>
      </c>
      <c r="H10" s="43">
        <v>0</v>
      </c>
      <c r="I10" s="43">
        <v>9</v>
      </c>
      <c r="J10" s="43">
        <v>39</v>
      </c>
      <c r="K10" s="44">
        <v>338</v>
      </c>
      <c r="L10" s="43">
        <v>25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620</v>
      </c>
      <c r="G13" s="19">
        <f t="shared" ref="G13:J13" si="0">SUM(G6:G12)</f>
        <v>17</v>
      </c>
      <c r="H13" s="19">
        <f t="shared" si="0"/>
        <v>15</v>
      </c>
      <c r="I13" s="19">
        <f t="shared" si="0"/>
        <v>89</v>
      </c>
      <c r="J13" s="19">
        <f t="shared" si="0"/>
        <v>609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/>
      <c r="F14" s="54"/>
      <c r="G14" s="56"/>
      <c r="H14" s="43"/>
      <c r="I14" s="43"/>
      <c r="J14" s="43"/>
      <c r="K14" s="44"/>
      <c r="L14" s="43"/>
    </row>
    <row r="15" spans="1:12" ht="30" x14ac:dyDescent="0.25">
      <c r="A15" s="23"/>
      <c r="B15" s="15"/>
      <c r="C15" s="11"/>
      <c r="D15" s="7" t="s">
        <v>27</v>
      </c>
      <c r="E15" s="51" t="s">
        <v>54</v>
      </c>
      <c r="F15" s="53">
        <v>255</v>
      </c>
      <c r="G15" s="55">
        <v>2</v>
      </c>
      <c r="H15" s="43">
        <v>3</v>
      </c>
      <c r="I15" s="43">
        <v>12</v>
      </c>
      <c r="J15" s="43">
        <v>112</v>
      </c>
      <c r="K15" s="44">
        <v>82</v>
      </c>
      <c r="L15" s="43">
        <v>11.7</v>
      </c>
    </row>
    <row r="16" spans="1:12" ht="15" x14ac:dyDescent="0.25">
      <c r="A16" s="23"/>
      <c r="B16" s="15"/>
      <c r="C16" s="11"/>
      <c r="D16" s="7" t="s">
        <v>28</v>
      </c>
      <c r="E16" s="52"/>
      <c r="F16" s="54"/>
      <c r="G16" s="56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52" t="s">
        <v>66</v>
      </c>
      <c r="F17" s="54">
        <v>250</v>
      </c>
      <c r="G17" s="56">
        <v>11</v>
      </c>
      <c r="H17" s="43">
        <v>12</v>
      </c>
      <c r="I17" s="43">
        <v>38</v>
      </c>
      <c r="J17" s="43">
        <v>401</v>
      </c>
      <c r="K17" s="44">
        <v>259</v>
      </c>
      <c r="L17" s="43">
        <v>52.31</v>
      </c>
    </row>
    <row r="18" spans="1:12" ht="15" x14ac:dyDescent="0.25">
      <c r="A18" s="23"/>
      <c r="B18" s="15"/>
      <c r="C18" s="11"/>
      <c r="D18" s="7" t="s">
        <v>30</v>
      </c>
      <c r="E18" s="52" t="s">
        <v>60</v>
      </c>
      <c r="F18" s="54">
        <v>200</v>
      </c>
      <c r="G18" s="56">
        <v>0</v>
      </c>
      <c r="H18" s="43">
        <v>0</v>
      </c>
      <c r="I18" s="43">
        <v>19</v>
      </c>
      <c r="J18" s="43">
        <v>77</v>
      </c>
      <c r="K18" s="44">
        <v>342</v>
      </c>
      <c r="L18" s="43">
        <v>7.14</v>
      </c>
    </row>
    <row r="19" spans="1:12" ht="15" x14ac:dyDescent="0.25">
      <c r="A19" s="23"/>
      <c r="B19" s="15"/>
      <c r="C19" s="11"/>
      <c r="D19" s="7" t="s">
        <v>31</v>
      </c>
      <c r="E19" s="52" t="s">
        <v>40</v>
      </c>
      <c r="F19" s="54">
        <v>15</v>
      </c>
      <c r="G19" s="56">
        <v>1</v>
      </c>
      <c r="H19" s="43">
        <v>0</v>
      </c>
      <c r="I19" s="43">
        <v>8</v>
      </c>
      <c r="J19" s="43">
        <v>40</v>
      </c>
      <c r="K19" s="44" t="s">
        <v>62</v>
      </c>
      <c r="L19" s="43">
        <v>1.8</v>
      </c>
    </row>
    <row r="20" spans="1:12" ht="15" x14ac:dyDescent="0.25">
      <c r="A20" s="23"/>
      <c r="B20" s="15"/>
      <c r="C20" s="11"/>
      <c r="D20" s="7" t="s">
        <v>32</v>
      </c>
      <c r="E20" s="52" t="s">
        <v>43</v>
      </c>
      <c r="F20" s="54">
        <v>20</v>
      </c>
      <c r="G20" s="56">
        <v>1</v>
      </c>
      <c r="H20" s="43">
        <v>0</v>
      </c>
      <c r="I20" s="43">
        <v>9</v>
      </c>
      <c r="J20" s="43">
        <v>41</v>
      </c>
      <c r="K20" s="44" t="s">
        <v>62</v>
      </c>
      <c r="L20" s="43">
        <v>2.0499999999999998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>SUM(G14:G22)</f>
        <v>15</v>
      </c>
      <c r="H23" s="19">
        <f>SUM(H14:H22)</f>
        <v>15</v>
      </c>
      <c r="I23" s="19">
        <f>SUM(I14:I22)</f>
        <v>86</v>
      </c>
      <c r="J23" s="19">
        <f>SUM(J14:J22)</f>
        <v>671</v>
      </c>
      <c r="K23" s="25"/>
      <c r="L23" s="19">
        <f>SUM(L14:L22)</f>
        <v>75</v>
      </c>
    </row>
    <row r="24" spans="1:12" ht="15" x14ac:dyDescent="0.2">
      <c r="A24" s="29">
        <f>A6</f>
        <v>1</v>
      </c>
      <c r="B24" s="30">
        <f>B6</f>
        <v>1</v>
      </c>
      <c r="C24" s="72" t="s">
        <v>4</v>
      </c>
      <c r="D24" s="73"/>
      <c r="E24" s="31"/>
      <c r="F24" s="32">
        <f>F13+F23</f>
        <v>1360</v>
      </c>
      <c r="G24" s="32">
        <f t="shared" ref="G24:J24" si="2">G13+G23</f>
        <v>32</v>
      </c>
      <c r="H24" s="32">
        <f t="shared" si="2"/>
        <v>30</v>
      </c>
      <c r="I24" s="32">
        <f t="shared" si="2"/>
        <v>175</v>
      </c>
      <c r="J24" s="32">
        <f t="shared" si="2"/>
        <v>1280</v>
      </c>
      <c r="K24" s="32"/>
      <c r="L24" s="32">
        <f t="shared" ref="L24" si="3">L13+L23</f>
        <v>150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2" t="s">
        <v>67</v>
      </c>
      <c r="F25" s="40">
        <v>250</v>
      </c>
      <c r="G25" s="40">
        <v>13</v>
      </c>
      <c r="H25" s="40">
        <v>29</v>
      </c>
      <c r="I25" s="40">
        <v>42</v>
      </c>
      <c r="J25" s="40">
        <v>476</v>
      </c>
      <c r="K25" s="41" t="s">
        <v>68</v>
      </c>
      <c r="L25" s="58">
        <v>63.94</v>
      </c>
    </row>
    <row r="26" spans="1:12" ht="15" x14ac:dyDescent="0.25">
      <c r="A26" s="14"/>
      <c r="B26" s="15"/>
      <c r="C26" s="11"/>
      <c r="D26" s="7" t="s">
        <v>22</v>
      </c>
      <c r="E26" s="52" t="s">
        <v>39</v>
      </c>
      <c r="F26" s="43">
        <v>215</v>
      </c>
      <c r="G26" s="43">
        <v>0</v>
      </c>
      <c r="H26" s="43">
        <v>0</v>
      </c>
      <c r="I26" s="43">
        <v>15</v>
      </c>
      <c r="J26" s="43">
        <v>61</v>
      </c>
      <c r="K26" s="44">
        <v>376</v>
      </c>
      <c r="L26" s="58">
        <v>3.1</v>
      </c>
    </row>
    <row r="27" spans="1:12" ht="15" x14ac:dyDescent="0.25">
      <c r="A27" s="14"/>
      <c r="B27" s="15"/>
      <c r="C27" s="11"/>
      <c r="D27" s="7" t="s">
        <v>48</v>
      </c>
      <c r="E27" s="52" t="s">
        <v>49</v>
      </c>
      <c r="F27" s="43">
        <v>12</v>
      </c>
      <c r="G27" s="43">
        <v>1</v>
      </c>
      <c r="H27" s="43">
        <v>1</v>
      </c>
      <c r="I27" s="43">
        <v>9</v>
      </c>
      <c r="J27" s="43">
        <v>50</v>
      </c>
      <c r="K27" s="44" t="s">
        <v>62</v>
      </c>
      <c r="L27" s="58">
        <v>3</v>
      </c>
    </row>
    <row r="28" spans="1:12" ht="15" x14ac:dyDescent="0.25">
      <c r="A28" s="14"/>
      <c r="B28" s="15"/>
      <c r="C28" s="11"/>
      <c r="D28" s="57" t="s">
        <v>31</v>
      </c>
      <c r="E28" s="52" t="s">
        <v>40</v>
      </c>
      <c r="F28" s="43">
        <v>35</v>
      </c>
      <c r="G28" s="43">
        <v>3</v>
      </c>
      <c r="H28" s="43">
        <v>1</v>
      </c>
      <c r="I28" s="43">
        <v>18</v>
      </c>
      <c r="J28" s="43">
        <v>92</v>
      </c>
      <c r="K28" s="44" t="s">
        <v>62</v>
      </c>
      <c r="L28" s="58">
        <v>4.96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512</v>
      </c>
      <c r="G32" s="19">
        <f t="shared" ref="G32" si="4">SUM(G25:G31)</f>
        <v>17</v>
      </c>
      <c r="H32" s="19">
        <f t="shared" ref="H32" si="5">SUM(H25:H31)</f>
        <v>31</v>
      </c>
      <c r="I32" s="19">
        <f t="shared" ref="I32" si="6">SUM(I25:I31)</f>
        <v>84</v>
      </c>
      <c r="J32" s="19">
        <f t="shared" ref="J32:L32" si="7">SUM(J25:J31)</f>
        <v>679</v>
      </c>
      <c r="K32" s="25"/>
      <c r="L32" s="19">
        <f t="shared" si="7"/>
        <v>74.999999999999986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52" t="s">
        <v>69</v>
      </c>
      <c r="F34" s="54">
        <v>255</v>
      </c>
      <c r="G34" s="43">
        <v>2</v>
      </c>
      <c r="H34" s="43">
        <v>3</v>
      </c>
      <c r="I34" s="43">
        <v>17</v>
      </c>
      <c r="J34" s="43">
        <v>107</v>
      </c>
      <c r="K34" s="44">
        <v>96</v>
      </c>
      <c r="L34" s="58">
        <v>12.79</v>
      </c>
    </row>
    <row r="35" spans="1:12" ht="15" x14ac:dyDescent="0.25">
      <c r="A35" s="14"/>
      <c r="B35" s="15"/>
      <c r="C35" s="11"/>
      <c r="D35" s="7" t="s">
        <v>28</v>
      </c>
      <c r="E35" s="52" t="s">
        <v>70</v>
      </c>
      <c r="F35" s="54">
        <v>90</v>
      </c>
      <c r="G35" s="43">
        <v>13</v>
      </c>
      <c r="H35" s="43">
        <v>15</v>
      </c>
      <c r="I35" s="43">
        <v>13</v>
      </c>
      <c r="J35" s="43">
        <v>240</v>
      </c>
      <c r="K35" s="44">
        <v>294</v>
      </c>
      <c r="L35" s="58">
        <v>42.72</v>
      </c>
    </row>
    <row r="36" spans="1:12" ht="15" x14ac:dyDescent="0.25">
      <c r="A36" s="14"/>
      <c r="B36" s="15"/>
      <c r="C36" s="11"/>
      <c r="D36" s="59" t="s">
        <v>29</v>
      </c>
      <c r="E36" s="52" t="s">
        <v>52</v>
      </c>
      <c r="F36" s="54">
        <v>150</v>
      </c>
      <c r="G36" s="43">
        <v>6</v>
      </c>
      <c r="H36" s="43">
        <v>5</v>
      </c>
      <c r="I36" s="43">
        <v>35</v>
      </c>
      <c r="J36" s="43">
        <v>205</v>
      </c>
      <c r="K36" s="44">
        <v>202</v>
      </c>
      <c r="L36" s="58">
        <v>8.44</v>
      </c>
    </row>
    <row r="37" spans="1:12" ht="15" x14ac:dyDescent="0.25">
      <c r="A37" s="14"/>
      <c r="B37" s="15"/>
      <c r="C37" s="11"/>
      <c r="D37" s="7" t="s">
        <v>30</v>
      </c>
      <c r="E37" s="52" t="s">
        <v>53</v>
      </c>
      <c r="F37" s="54">
        <v>200</v>
      </c>
      <c r="G37" s="43">
        <v>0</v>
      </c>
      <c r="H37" s="43">
        <v>0</v>
      </c>
      <c r="I37" s="43">
        <v>19</v>
      </c>
      <c r="J37" s="43">
        <v>77</v>
      </c>
      <c r="K37" s="44">
        <v>349</v>
      </c>
      <c r="L37" s="58">
        <v>7.14</v>
      </c>
    </row>
    <row r="38" spans="1:12" ht="15" x14ac:dyDescent="0.25">
      <c r="A38" s="14"/>
      <c r="B38" s="15"/>
      <c r="C38" s="11"/>
      <c r="D38" s="59" t="s">
        <v>31</v>
      </c>
      <c r="E38" s="60" t="s">
        <v>46</v>
      </c>
      <c r="F38" s="61">
        <v>15</v>
      </c>
      <c r="G38" s="43">
        <v>1</v>
      </c>
      <c r="H38" s="43">
        <v>0</v>
      </c>
      <c r="I38" s="43">
        <v>9</v>
      </c>
      <c r="J38" s="43">
        <v>39</v>
      </c>
      <c r="K38" s="44" t="s">
        <v>62</v>
      </c>
      <c r="L38" s="62">
        <v>2.21</v>
      </c>
    </row>
    <row r="39" spans="1:12" ht="15" x14ac:dyDescent="0.25">
      <c r="A39" s="14"/>
      <c r="B39" s="15"/>
      <c r="C39" s="11"/>
      <c r="D39" s="59" t="s">
        <v>32</v>
      </c>
      <c r="E39" s="52" t="s">
        <v>43</v>
      </c>
      <c r="F39" s="61">
        <v>20</v>
      </c>
      <c r="G39" s="43">
        <v>1</v>
      </c>
      <c r="H39" s="43">
        <v>0</v>
      </c>
      <c r="I39" s="43">
        <v>8</v>
      </c>
      <c r="J39" s="43">
        <v>41</v>
      </c>
      <c r="K39" s="44" t="s">
        <v>62</v>
      </c>
      <c r="L39" s="62">
        <v>1.7</v>
      </c>
    </row>
    <row r="40" spans="1:12" ht="15" x14ac:dyDescent="0.25">
      <c r="A40" s="14"/>
      <c r="B40" s="15"/>
      <c r="C40" s="11"/>
      <c r="D40" s="6"/>
      <c r="E40" s="5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8">SUM(G33:G41)</f>
        <v>23</v>
      </c>
      <c r="H42" s="19">
        <f t="shared" ref="H42" si="9">SUM(H33:H41)</f>
        <v>23</v>
      </c>
      <c r="I42" s="19">
        <f t="shared" ref="I42" si="10">SUM(I33:I41)</f>
        <v>101</v>
      </c>
      <c r="J42" s="19">
        <f t="shared" ref="J42:L42" si="11">SUM(J33:J41)</f>
        <v>709</v>
      </c>
      <c r="K42" s="25"/>
      <c r="L42" s="19">
        <f t="shared" si="11"/>
        <v>74.999999999999986</v>
      </c>
    </row>
    <row r="43" spans="1:12" ht="15.75" customHeight="1" x14ac:dyDescent="0.2">
      <c r="A43" s="33">
        <f>A25</f>
        <v>1</v>
      </c>
      <c r="B43" s="33">
        <f>B25</f>
        <v>2</v>
      </c>
      <c r="C43" s="72" t="s">
        <v>4</v>
      </c>
      <c r="D43" s="73"/>
      <c r="E43" s="31"/>
      <c r="F43" s="32">
        <f>F32+F42</f>
        <v>1242</v>
      </c>
      <c r="G43" s="32">
        <f t="shared" ref="G43" si="12">G32+G42</f>
        <v>40</v>
      </c>
      <c r="H43" s="32">
        <f t="shared" ref="H43" si="13">H32+H42</f>
        <v>54</v>
      </c>
      <c r="I43" s="32">
        <f t="shared" ref="I43" si="14">I32+I42</f>
        <v>185</v>
      </c>
      <c r="J43" s="32">
        <f t="shared" ref="J43:L43" si="15">J32+J42</f>
        <v>1388</v>
      </c>
      <c r="K43" s="32"/>
      <c r="L43" s="32">
        <f t="shared" si="15"/>
        <v>149.99999999999997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2" t="s">
        <v>71</v>
      </c>
      <c r="F44" s="54">
        <v>240</v>
      </c>
      <c r="G44" s="40">
        <v>13</v>
      </c>
      <c r="H44" s="40">
        <v>27</v>
      </c>
      <c r="I44" s="40">
        <v>36</v>
      </c>
      <c r="J44" s="40">
        <v>446</v>
      </c>
      <c r="K44" s="41" t="s">
        <v>72</v>
      </c>
      <c r="L44" s="40">
        <v>63.96</v>
      </c>
    </row>
    <row r="45" spans="1:12" ht="15" x14ac:dyDescent="0.25">
      <c r="A45" s="23"/>
      <c r="B45" s="15"/>
      <c r="C45" s="11"/>
      <c r="D45" s="7" t="s">
        <v>22</v>
      </c>
      <c r="E45" s="52" t="s">
        <v>47</v>
      </c>
      <c r="F45" s="54">
        <v>215</v>
      </c>
      <c r="G45" s="43">
        <v>0</v>
      </c>
      <c r="H45" s="43">
        <v>0</v>
      </c>
      <c r="I45" s="43">
        <v>16</v>
      </c>
      <c r="J45" s="43">
        <v>69</v>
      </c>
      <c r="K45" s="44">
        <v>377</v>
      </c>
      <c r="L45" s="43">
        <v>4.5999999999999996</v>
      </c>
    </row>
    <row r="46" spans="1:12" ht="15" x14ac:dyDescent="0.25">
      <c r="A46" s="23"/>
      <c r="B46" s="15"/>
      <c r="C46" s="11"/>
      <c r="D46" s="57" t="s">
        <v>31</v>
      </c>
      <c r="E46" s="52" t="s">
        <v>40</v>
      </c>
      <c r="F46" s="54">
        <v>35</v>
      </c>
      <c r="G46" s="43">
        <v>3</v>
      </c>
      <c r="H46" s="43">
        <v>1</v>
      </c>
      <c r="I46" s="43">
        <v>18</v>
      </c>
      <c r="J46" s="43">
        <v>92</v>
      </c>
      <c r="K46" s="44" t="s">
        <v>62</v>
      </c>
      <c r="L46" s="43">
        <v>3.44</v>
      </c>
    </row>
    <row r="47" spans="1:12" ht="15" x14ac:dyDescent="0.25">
      <c r="A47" s="23"/>
      <c r="B47" s="15"/>
      <c r="C47" s="11"/>
      <c r="D47" s="57"/>
      <c r="E47" s="52"/>
      <c r="F47" s="54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57" t="s">
        <v>48</v>
      </c>
      <c r="E48" s="52" t="s">
        <v>49</v>
      </c>
      <c r="F48" s="54">
        <v>12</v>
      </c>
      <c r="G48" s="43">
        <v>1</v>
      </c>
      <c r="H48" s="43">
        <v>1</v>
      </c>
      <c r="I48" s="43">
        <v>9</v>
      </c>
      <c r="J48" s="43">
        <v>50</v>
      </c>
      <c r="K48" s="44" t="s">
        <v>62</v>
      </c>
      <c r="L48" s="43">
        <v>3</v>
      </c>
    </row>
    <row r="49" spans="1:12" ht="15" x14ac:dyDescent="0.25">
      <c r="A49" s="23"/>
      <c r="B49" s="15"/>
      <c r="C49" s="11"/>
      <c r="D49" s="6"/>
      <c r="E49" s="42"/>
      <c r="F49" s="61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502</v>
      </c>
      <c r="G51" s="19">
        <f t="shared" ref="G51" si="16">SUM(G44:G50)</f>
        <v>17</v>
      </c>
      <c r="H51" s="19">
        <f t="shared" ref="H51" si="17">SUM(H44:H50)</f>
        <v>29</v>
      </c>
      <c r="I51" s="19">
        <f t="shared" ref="I51" si="18">SUM(I44:I50)</f>
        <v>79</v>
      </c>
      <c r="J51" s="19">
        <f t="shared" ref="J51:L51" si="19">SUM(J44:J50)</f>
        <v>657</v>
      </c>
      <c r="K51" s="25"/>
      <c r="L51" s="19">
        <f t="shared" si="19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52" t="s">
        <v>59</v>
      </c>
      <c r="F53" s="54">
        <v>255</v>
      </c>
      <c r="G53" s="43">
        <v>4</v>
      </c>
      <c r="H53" s="43">
        <v>3</v>
      </c>
      <c r="I53" s="43">
        <v>15</v>
      </c>
      <c r="J53" s="43">
        <v>101</v>
      </c>
      <c r="K53" s="44">
        <v>111</v>
      </c>
      <c r="L53" s="43">
        <v>8.31</v>
      </c>
    </row>
    <row r="54" spans="1:12" ht="15" x14ac:dyDescent="0.25">
      <c r="A54" s="23"/>
      <c r="B54" s="15"/>
      <c r="C54" s="11"/>
      <c r="D54" s="7" t="s">
        <v>28</v>
      </c>
      <c r="E54" s="52"/>
      <c r="F54" s="54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52" t="s">
        <v>74</v>
      </c>
      <c r="F55" s="54">
        <v>200</v>
      </c>
      <c r="G55" s="43">
        <v>15</v>
      </c>
      <c r="H55" s="43">
        <v>22</v>
      </c>
      <c r="I55" s="43">
        <v>42</v>
      </c>
      <c r="J55" s="43">
        <v>424</v>
      </c>
      <c r="K55" s="44">
        <v>70</v>
      </c>
      <c r="L55" s="43">
        <v>55.75</v>
      </c>
    </row>
    <row r="56" spans="1:12" ht="15" x14ac:dyDescent="0.25">
      <c r="A56" s="23"/>
      <c r="B56" s="15"/>
      <c r="C56" s="11"/>
      <c r="D56" s="7" t="s">
        <v>22</v>
      </c>
      <c r="E56" s="52" t="s">
        <v>39</v>
      </c>
      <c r="F56" s="54">
        <v>200</v>
      </c>
      <c r="G56" s="43">
        <v>0</v>
      </c>
      <c r="H56" s="43">
        <v>0</v>
      </c>
      <c r="I56" s="43">
        <v>15</v>
      </c>
      <c r="J56" s="43">
        <v>61</v>
      </c>
      <c r="K56" s="44">
        <v>376</v>
      </c>
      <c r="L56" s="43">
        <v>3.1</v>
      </c>
    </row>
    <row r="57" spans="1:12" ht="15" x14ac:dyDescent="0.25">
      <c r="A57" s="23"/>
      <c r="B57" s="15"/>
      <c r="C57" s="11"/>
      <c r="D57" s="59" t="s">
        <v>31</v>
      </c>
      <c r="E57" s="52" t="s">
        <v>40</v>
      </c>
      <c r="F57" s="54">
        <v>15</v>
      </c>
      <c r="G57" s="43">
        <v>1</v>
      </c>
      <c r="H57" s="43">
        <v>0</v>
      </c>
      <c r="I57" s="43">
        <v>8</v>
      </c>
      <c r="J57" s="43">
        <v>39</v>
      </c>
      <c r="K57" s="44" t="s">
        <v>62</v>
      </c>
      <c r="L57" s="43">
        <v>1.52</v>
      </c>
    </row>
    <row r="58" spans="1:12" ht="15" x14ac:dyDescent="0.25">
      <c r="A58" s="23"/>
      <c r="B58" s="15"/>
      <c r="C58" s="11"/>
      <c r="D58" s="7" t="s">
        <v>32</v>
      </c>
      <c r="E58" s="52" t="s">
        <v>43</v>
      </c>
      <c r="F58" s="54">
        <v>20</v>
      </c>
      <c r="G58" s="43">
        <v>1</v>
      </c>
      <c r="H58" s="43">
        <v>0</v>
      </c>
      <c r="I58" s="43">
        <v>9</v>
      </c>
      <c r="J58" s="43">
        <v>41</v>
      </c>
      <c r="K58" s="44" t="s">
        <v>62</v>
      </c>
      <c r="L58" s="43">
        <v>1.7</v>
      </c>
    </row>
    <row r="59" spans="1:12" ht="15" x14ac:dyDescent="0.25">
      <c r="A59" s="23"/>
      <c r="B59" s="15"/>
      <c r="C59" s="11"/>
      <c r="D59" s="64" t="s">
        <v>48</v>
      </c>
      <c r="E59" s="42" t="s">
        <v>73</v>
      </c>
      <c r="F59" s="43">
        <v>40</v>
      </c>
      <c r="G59" s="43">
        <v>4</v>
      </c>
      <c r="H59" s="43">
        <v>4</v>
      </c>
      <c r="I59" s="43">
        <v>24</v>
      </c>
      <c r="J59" s="43">
        <v>143</v>
      </c>
      <c r="K59" s="44">
        <v>424</v>
      </c>
      <c r="L59" s="43">
        <v>4.62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0">SUM(G52:G60)</f>
        <v>25</v>
      </c>
      <c r="H61" s="19">
        <f t="shared" ref="H61" si="21">SUM(H52:H60)</f>
        <v>29</v>
      </c>
      <c r="I61" s="19">
        <f t="shared" ref="I61" si="22">SUM(I52:I60)</f>
        <v>113</v>
      </c>
      <c r="J61" s="19">
        <f t="shared" ref="J61:L61" si="23">SUM(J52:J60)</f>
        <v>809</v>
      </c>
      <c r="K61" s="25"/>
      <c r="L61" s="19">
        <f t="shared" si="23"/>
        <v>75</v>
      </c>
    </row>
    <row r="62" spans="1:12" ht="15.75" customHeight="1" x14ac:dyDescent="0.2">
      <c r="A62" s="29">
        <f>A44</f>
        <v>1</v>
      </c>
      <c r="B62" s="30">
        <f>B44</f>
        <v>3</v>
      </c>
      <c r="C62" s="72" t="s">
        <v>4</v>
      </c>
      <c r="D62" s="73"/>
      <c r="E62" s="31"/>
      <c r="F62" s="32">
        <f>F51+F61</f>
        <v>1232</v>
      </c>
      <c r="G62" s="32">
        <f t="shared" ref="G62" si="24">G51+G61</f>
        <v>42</v>
      </c>
      <c r="H62" s="32">
        <f t="shared" ref="H62" si="25">H51+H61</f>
        <v>58</v>
      </c>
      <c r="I62" s="32">
        <f t="shared" ref="I62" si="26">I51+I61</f>
        <v>192</v>
      </c>
      <c r="J62" s="32">
        <f t="shared" ref="J62:L62" si="27">J51+J61</f>
        <v>1466</v>
      </c>
      <c r="K62" s="32"/>
      <c r="L62" s="32">
        <f t="shared" si="27"/>
        <v>150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2" t="s">
        <v>75</v>
      </c>
      <c r="F63" s="54">
        <v>220</v>
      </c>
      <c r="G63" s="40">
        <v>19</v>
      </c>
      <c r="H63" s="40">
        <v>21</v>
      </c>
      <c r="I63" s="40">
        <v>13</v>
      </c>
      <c r="J63" s="40">
        <v>314</v>
      </c>
      <c r="K63" s="41" t="s">
        <v>76</v>
      </c>
      <c r="L63" s="40">
        <v>68.27</v>
      </c>
    </row>
    <row r="64" spans="1:12" ht="15" x14ac:dyDescent="0.25">
      <c r="A64" s="23"/>
      <c r="B64" s="15"/>
      <c r="C64" s="11"/>
      <c r="D64" s="6"/>
      <c r="E64" s="52"/>
      <c r="F64" s="54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52" t="s">
        <v>39</v>
      </c>
      <c r="F65" s="54">
        <v>215</v>
      </c>
      <c r="G65" s="43">
        <v>0</v>
      </c>
      <c r="H65" s="43">
        <v>0</v>
      </c>
      <c r="I65" s="43">
        <v>15</v>
      </c>
      <c r="J65" s="43">
        <v>61</v>
      </c>
      <c r="K65" s="44">
        <v>376</v>
      </c>
      <c r="L65" s="43">
        <v>3.1</v>
      </c>
    </row>
    <row r="66" spans="1:12" ht="15" x14ac:dyDescent="0.25">
      <c r="A66" s="23"/>
      <c r="B66" s="15"/>
      <c r="C66" s="11"/>
      <c r="D66" s="7" t="s">
        <v>23</v>
      </c>
      <c r="E66" s="52" t="s">
        <v>40</v>
      </c>
      <c r="F66" s="54">
        <v>65</v>
      </c>
      <c r="G66" s="43">
        <v>3</v>
      </c>
      <c r="H66" s="43">
        <v>1</v>
      </c>
      <c r="I66" s="43">
        <v>18</v>
      </c>
      <c r="J66" s="43">
        <v>92</v>
      </c>
      <c r="K66" s="44" t="s">
        <v>62</v>
      </c>
      <c r="L66" s="43">
        <v>3.63</v>
      </c>
    </row>
    <row r="67" spans="1:12" ht="15" x14ac:dyDescent="0.25">
      <c r="A67" s="23"/>
      <c r="B67" s="15"/>
      <c r="C67" s="11"/>
      <c r="D67" s="7" t="s">
        <v>24</v>
      </c>
      <c r="E67" s="52"/>
      <c r="F67" s="54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8">SUM(G63:G69)</f>
        <v>22</v>
      </c>
      <c r="H70" s="19">
        <f t="shared" ref="H70" si="29">SUM(H63:H69)</f>
        <v>22</v>
      </c>
      <c r="I70" s="19">
        <f t="shared" ref="I70" si="30">SUM(I63:I69)</f>
        <v>46</v>
      </c>
      <c r="J70" s="19">
        <f t="shared" ref="J70:L70" si="31">SUM(J63:J69)</f>
        <v>467</v>
      </c>
      <c r="K70" s="25"/>
      <c r="L70" s="19">
        <f t="shared" si="31"/>
        <v>74.999999999999986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.75" thickBot="1" x14ac:dyDescent="0.3">
      <c r="A72" s="23"/>
      <c r="B72" s="15"/>
      <c r="C72" s="11"/>
      <c r="D72" s="7" t="s">
        <v>27</v>
      </c>
      <c r="E72" s="52" t="s">
        <v>79</v>
      </c>
      <c r="F72" s="54">
        <v>255</v>
      </c>
      <c r="G72" s="43">
        <v>2</v>
      </c>
      <c r="H72" s="43">
        <v>3</v>
      </c>
      <c r="I72" s="43">
        <v>9</v>
      </c>
      <c r="J72" s="43">
        <v>71</v>
      </c>
      <c r="K72" s="44">
        <v>88</v>
      </c>
      <c r="L72" s="43">
        <v>9.9600000000000009</v>
      </c>
    </row>
    <row r="73" spans="1:12" ht="15" x14ac:dyDescent="0.25">
      <c r="A73" s="23"/>
      <c r="B73" s="15"/>
      <c r="C73" s="11"/>
      <c r="D73" s="5" t="s">
        <v>28</v>
      </c>
      <c r="E73" s="52" t="s">
        <v>77</v>
      </c>
      <c r="F73" s="54">
        <v>90</v>
      </c>
      <c r="G73" s="43">
        <v>13</v>
      </c>
      <c r="H73" s="43">
        <v>16</v>
      </c>
      <c r="I73" s="43">
        <v>14</v>
      </c>
      <c r="J73" s="43">
        <v>256</v>
      </c>
      <c r="K73" s="44">
        <v>268</v>
      </c>
      <c r="L73" s="43">
        <v>46.23</v>
      </c>
    </row>
    <row r="74" spans="1:12" ht="15" x14ac:dyDescent="0.25">
      <c r="A74" s="23"/>
      <c r="B74" s="15"/>
      <c r="C74" s="11"/>
      <c r="D74" s="7" t="s">
        <v>29</v>
      </c>
      <c r="E74" s="52" t="s">
        <v>78</v>
      </c>
      <c r="F74" s="54">
        <v>150</v>
      </c>
      <c r="G74" s="43">
        <v>8</v>
      </c>
      <c r="H74" s="43">
        <v>6</v>
      </c>
      <c r="I74" s="43">
        <v>38</v>
      </c>
      <c r="J74" s="43">
        <v>245</v>
      </c>
      <c r="K74" s="44">
        <v>171</v>
      </c>
      <c r="L74" s="43">
        <v>12.54</v>
      </c>
    </row>
    <row r="75" spans="1:12" ht="15" x14ac:dyDescent="0.25">
      <c r="A75" s="23"/>
      <c r="B75" s="15"/>
      <c r="C75" s="11"/>
      <c r="D75" s="7" t="s">
        <v>30</v>
      </c>
      <c r="E75" s="52" t="s">
        <v>55</v>
      </c>
      <c r="F75" s="54">
        <v>207</v>
      </c>
      <c r="G75" s="43">
        <v>0</v>
      </c>
      <c r="H75" s="43">
        <v>0</v>
      </c>
      <c r="I75" s="43">
        <v>15</v>
      </c>
      <c r="J75" s="43">
        <v>63</v>
      </c>
      <c r="K75" s="44">
        <v>377</v>
      </c>
      <c r="L75" s="43">
        <v>5.5</v>
      </c>
    </row>
    <row r="76" spans="1:12" ht="15" x14ac:dyDescent="0.25">
      <c r="A76" s="23"/>
      <c r="B76" s="15"/>
      <c r="C76" s="11"/>
      <c r="D76" s="59" t="s">
        <v>31</v>
      </c>
      <c r="E76" s="52"/>
      <c r="F76" s="54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60" t="s">
        <v>43</v>
      </c>
      <c r="F77" s="61">
        <v>20</v>
      </c>
      <c r="G77" s="43">
        <v>1</v>
      </c>
      <c r="H77" s="43">
        <v>0</v>
      </c>
      <c r="I77" s="43">
        <v>9</v>
      </c>
      <c r="J77" s="43">
        <v>41</v>
      </c>
      <c r="K77" s="44" t="s">
        <v>62</v>
      </c>
      <c r="L77" s="43">
        <v>0.77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722</v>
      </c>
      <c r="G80" s="19">
        <f t="shared" ref="G80" si="32">SUM(G71:G79)</f>
        <v>24</v>
      </c>
      <c r="H80" s="19">
        <f t="shared" ref="H80" si="33">SUM(H71:H79)</f>
        <v>25</v>
      </c>
      <c r="I80" s="19">
        <f t="shared" ref="I80" si="34">SUM(I71:I79)</f>
        <v>85</v>
      </c>
      <c r="J80" s="19">
        <f t="shared" ref="J80:L80" si="35">SUM(J71:J79)</f>
        <v>676</v>
      </c>
      <c r="K80" s="25"/>
      <c r="L80" s="19">
        <f t="shared" si="35"/>
        <v>74.999999999999986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2" t="s">
        <v>4</v>
      </c>
      <c r="D81" s="73"/>
      <c r="E81" s="31"/>
      <c r="F81" s="32">
        <f>F70+F80</f>
        <v>1222</v>
      </c>
      <c r="G81" s="32">
        <f t="shared" ref="G81" si="36">G70+G80</f>
        <v>46</v>
      </c>
      <c r="H81" s="32">
        <f t="shared" ref="H81" si="37">H70+H80</f>
        <v>47</v>
      </c>
      <c r="I81" s="32">
        <f t="shared" ref="I81" si="38">I70+I80</f>
        <v>131</v>
      </c>
      <c r="J81" s="32">
        <f t="shared" ref="J81:L81" si="39">J70+J80</f>
        <v>1143</v>
      </c>
      <c r="K81" s="32"/>
      <c r="L81" s="32">
        <f t="shared" si="39"/>
        <v>149.99999999999997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2" t="s">
        <v>80</v>
      </c>
      <c r="F82" s="54">
        <v>240</v>
      </c>
      <c r="G82" s="40">
        <v>12</v>
      </c>
      <c r="H82" s="40">
        <v>18</v>
      </c>
      <c r="I82" s="40">
        <v>49</v>
      </c>
      <c r="J82" s="40">
        <v>401</v>
      </c>
      <c r="K82" s="41" t="s">
        <v>83</v>
      </c>
      <c r="L82" s="40">
        <v>42.62</v>
      </c>
    </row>
    <row r="83" spans="1:12" ht="15" x14ac:dyDescent="0.25">
      <c r="A83" s="23"/>
      <c r="B83" s="15"/>
      <c r="C83" s="11"/>
      <c r="D83" s="6"/>
      <c r="E83" s="52"/>
      <c r="F83" s="54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52" t="s">
        <v>81</v>
      </c>
      <c r="F84" s="54">
        <v>200</v>
      </c>
      <c r="G84" s="43">
        <v>2</v>
      </c>
      <c r="H84" s="43">
        <v>2</v>
      </c>
      <c r="I84" s="43">
        <v>13</v>
      </c>
      <c r="J84" s="43">
        <v>73</v>
      </c>
      <c r="K84" s="44">
        <v>21</v>
      </c>
      <c r="L84" s="43">
        <v>21.72</v>
      </c>
    </row>
    <row r="85" spans="1:12" ht="15" x14ac:dyDescent="0.25">
      <c r="A85" s="23"/>
      <c r="B85" s="15"/>
      <c r="C85" s="11"/>
      <c r="D85" s="7" t="s">
        <v>23</v>
      </c>
      <c r="E85" s="52" t="s">
        <v>40</v>
      </c>
      <c r="F85" s="54">
        <v>40</v>
      </c>
      <c r="G85" s="43">
        <v>2</v>
      </c>
      <c r="H85" s="43">
        <v>1</v>
      </c>
      <c r="I85" s="43">
        <v>13</v>
      </c>
      <c r="J85" s="43">
        <v>104</v>
      </c>
      <c r="K85" s="44" t="s">
        <v>62</v>
      </c>
      <c r="L85" s="43">
        <v>4.58</v>
      </c>
    </row>
    <row r="86" spans="1:12" ht="15" x14ac:dyDescent="0.25">
      <c r="A86" s="23"/>
      <c r="B86" s="15"/>
      <c r="C86" s="11"/>
      <c r="D86" s="7" t="s">
        <v>61</v>
      </c>
      <c r="E86" s="42" t="s">
        <v>82</v>
      </c>
      <c r="F86" s="67">
        <v>20</v>
      </c>
      <c r="G86" s="43">
        <v>0</v>
      </c>
      <c r="H86" s="43">
        <v>0</v>
      </c>
      <c r="I86" s="43">
        <v>1</v>
      </c>
      <c r="J86" s="43">
        <v>4</v>
      </c>
      <c r="K86" s="44">
        <v>71</v>
      </c>
      <c r="L86" s="43">
        <v>6.08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0">SUM(G82:G88)</f>
        <v>16</v>
      </c>
      <c r="H89" s="19">
        <f t="shared" ref="H89" si="41">SUM(H82:H88)</f>
        <v>21</v>
      </c>
      <c r="I89" s="19">
        <f t="shared" ref="I89" si="42">SUM(I82:I88)</f>
        <v>76</v>
      </c>
      <c r="J89" s="19">
        <f t="shared" ref="J89:L89" si="43">SUM(J82:J88)</f>
        <v>582</v>
      </c>
      <c r="K89" s="25"/>
      <c r="L89" s="19">
        <f t="shared" si="43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27</v>
      </c>
      <c r="E90" s="52" t="s">
        <v>88</v>
      </c>
      <c r="F90" s="54">
        <v>250</v>
      </c>
      <c r="G90" s="65">
        <v>6</v>
      </c>
      <c r="H90" s="65">
        <v>3</v>
      </c>
      <c r="I90" s="65">
        <v>19</v>
      </c>
      <c r="J90" s="65">
        <v>124</v>
      </c>
      <c r="K90" s="66">
        <v>102</v>
      </c>
      <c r="L90" s="65">
        <v>7.24</v>
      </c>
    </row>
    <row r="91" spans="1:12" ht="15" x14ac:dyDescent="0.25">
      <c r="A91" s="23"/>
      <c r="B91" s="15"/>
      <c r="C91" s="11"/>
      <c r="D91" s="7" t="s">
        <v>28</v>
      </c>
      <c r="E91" s="52" t="s">
        <v>84</v>
      </c>
      <c r="F91" s="54">
        <v>90</v>
      </c>
      <c r="G91" s="65">
        <v>16</v>
      </c>
      <c r="H91" s="65">
        <v>26</v>
      </c>
      <c r="I91" s="65">
        <v>6</v>
      </c>
      <c r="J91" s="65">
        <v>321</v>
      </c>
      <c r="K91" s="66" t="s">
        <v>85</v>
      </c>
      <c r="L91" s="65">
        <v>53.63</v>
      </c>
    </row>
    <row r="92" spans="1:12" ht="15" x14ac:dyDescent="0.25">
      <c r="A92" s="23"/>
      <c r="B92" s="15"/>
      <c r="C92" s="11"/>
      <c r="D92" s="7" t="s">
        <v>29</v>
      </c>
      <c r="E92" s="52" t="s">
        <v>41</v>
      </c>
      <c r="F92" s="54">
        <v>150</v>
      </c>
      <c r="G92" s="43">
        <v>6</v>
      </c>
      <c r="H92" s="43">
        <v>5</v>
      </c>
      <c r="I92" s="43">
        <v>36</v>
      </c>
      <c r="J92" s="43">
        <v>210</v>
      </c>
      <c r="K92" s="44">
        <v>202</v>
      </c>
      <c r="L92" s="43">
        <v>8.56</v>
      </c>
    </row>
    <row r="93" spans="1:12" ht="15" x14ac:dyDescent="0.25">
      <c r="A93" s="23"/>
      <c r="B93" s="15"/>
      <c r="C93" s="11"/>
      <c r="D93" s="7" t="s">
        <v>22</v>
      </c>
      <c r="E93" s="52" t="s">
        <v>47</v>
      </c>
      <c r="F93" s="54">
        <v>215</v>
      </c>
      <c r="G93" s="43">
        <v>0</v>
      </c>
      <c r="H93" s="43">
        <v>0</v>
      </c>
      <c r="I93" s="43">
        <v>16</v>
      </c>
      <c r="J93" s="43">
        <v>69</v>
      </c>
      <c r="K93" s="44">
        <v>378</v>
      </c>
      <c r="L93" s="43">
        <v>4.5999999999999996</v>
      </c>
    </row>
    <row r="94" spans="1:12" ht="15" x14ac:dyDescent="0.25">
      <c r="A94" s="23"/>
      <c r="B94" s="15"/>
      <c r="C94" s="11"/>
      <c r="D94" s="59" t="s">
        <v>31</v>
      </c>
      <c r="E94" s="52"/>
      <c r="F94" s="54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32</v>
      </c>
      <c r="E95" s="52" t="s">
        <v>43</v>
      </c>
      <c r="F95" s="54">
        <v>20</v>
      </c>
      <c r="G95" s="43">
        <v>1</v>
      </c>
      <c r="H95" s="43">
        <v>0</v>
      </c>
      <c r="I95" s="43">
        <v>9</v>
      </c>
      <c r="J95" s="43">
        <v>41</v>
      </c>
      <c r="K95" s="44" t="s">
        <v>62</v>
      </c>
      <c r="L95" s="43">
        <v>0.97</v>
      </c>
    </row>
    <row r="96" spans="1:12" ht="15" x14ac:dyDescent="0.25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725</v>
      </c>
      <c r="G99" s="19">
        <f t="shared" ref="G99" si="44">SUM(G90:G98)</f>
        <v>29</v>
      </c>
      <c r="H99" s="19">
        <f t="shared" ref="H99" si="45">SUM(H90:H98)</f>
        <v>34</v>
      </c>
      <c r="I99" s="19">
        <f t="shared" ref="I99" si="46">SUM(I90:I98)</f>
        <v>86</v>
      </c>
      <c r="J99" s="19">
        <f t="shared" ref="J99:L99" si="47">SUM(J90:J98)</f>
        <v>765</v>
      </c>
      <c r="K99" s="25"/>
      <c r="L99" s="19">
        <f t="shared" si="47"/>
        <v>75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2" t="s">
        <v>4</v>
      </c>
      <c r="D100" s="73"/>
      <c r="E100" s="31"/>
      <c r="F100" s="32">
        <f>F89+F99</f>
        <v>1225</v>
      </c>
      <c r="G100" s="32">
        <f t="shared" ref="G100" si="48">G89+G99</f>
        <v>45</v>
      </c>
      <c r="H100" s="32">
        <f t="shared" ref="H100" si="49">H89+H99</f>
        <v>55</v>
      </c>
      <c r="I100" s="32">
        <f t="shared" ref="I100" si="50">I89+I99</f>
        <v>162</v>
      </c>
      <c r="J100" s="32">
        <f t="shared" ref="J100:L100" si="51">J89+J99</f>
        <v>1347</v>
      </c>
      <c r="K100" s="32"/>
      <c r="L100" s="32">
        <f t="shared" si="51"/>
        <v>150</v>
      </c>
    </row>
    <row r="101" spans="1:12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52" t="s">
        <v>86</v>
      </c>
      <c r="F101" s="54">
        <v>305</v>
      </c>
      <c r="G101" s="40">
        <v>14</v>
      </c>
      <c r="H101" s="40">
        <v>16</v>
      </c>
      <c r="I101" s="40">
        <v>57</v>
      </c>
      <c r="J101" s="40">
        <v>427</v>
      </c>
      <c r="K101" s="41" t="s">
        <v>87</v>
      </c>
      <c r="L101" s="40">
        <v>45.83</v>
      </c>
    </row>
    <row r="102" spans="1:12" ht="15" x14ac:dyDescent="0.25">
      <c r="A102" s="23"/>
      <c r="B102" s="15"/>
      <c r="C102" s="11"/>
      <c r="D102" s="6"/>
      <c r="E102" s="52"/>
      <c r="F102" s="54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52" t="s">
        <v>81</v>
      </c>
      <c r="F103" s="54">
        <v>200</v>
      </c>
      <c r="G103" s="43">
        <v>2</v>
      </c>
      <c r="H103" s="43">
        <v>2</v>
      </c>
      <c r="I103" s="43">
        <v>13</v>
      </c>
      <c r="J103" s="43">
        <v>73</v>
      </c>
      <c r="K103" s="44">
        <v>21</v>
      </c>
      <c r="L103" s="43">
        <v>21.72</v>
      </c>
    </row>
    <row r="104" spans="1:12" ht="15" x14ac:dyDescent="0.25">
      <c r="A104" s="23"/>
      <c r="B104" s="15"/>
      <c r="C104" s="11"/>
      <c r="D104" s="7" t="s">
        <v>23</v>
      </c>
      <c r="E104" s="52" t="s">
        <v>40</v>
      </c>
      <c r="F104" s="54">
        <v>35</v>
      </c>
      <c r="G104" s="43">
        <v>3</v>
      </c>
      <c r="H104" s="43">
        <v>1</v>
      </c>
      <c r="I104" s="43">
        <v>15</v>
      </c>
      <c r="J104" s="43">
        <v>92</v>
      </c>
      <c r="K104" s="44" t="s">
        <v>62</v>
      </c>
      <c r="L104" s="43">
        <v>7.45</v>
      </c>
    </row>
    <row r="105" spans="1:12" ht="15" x14ac:dyDescent="0.25">
      <c r="A105" s="23"/>
      <c r="B105" s="15"/>
      <c r="C105" s="11"/>
      <c r="D105" s="7" t="s">
        <v>48</v>
      </c>
      <c r="E105" s="52"/>
      <c r="F105" s="54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2">SUM(G101:G107)</f>
        <v>19</v>
      </c>
      <c r="H108" s="19">
        <f t="shared" si="52"/>
        <v>19</v>
      </c>
      <c r="I108" s="19">
        <f t="shared" si="52"/>
        <v>85</v>
      </c>
      <c r="J108" s="19">
        <f t="shared" si="52"/>
        <v>592</v>
      </c>
      <c r="K108" s="25"/>
      <c r="L108" s="19">
        <f t="shared" ref="L108" si="53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52" t="s">
        <v>88</v>
      </c>
      <c r="F110" s="54">
        <v>250</v>
      </c>
      <c r="G110" s="65">
        <v>6</v>
      </c>
      <c r="H110" s="65">
        <v>3</v>
      </c>
      <c r="I110" s="65">
        <v>19</v>
      </c>
      <c r="J110" s="65">
        <v>124</v>
      </c>
      <c r="K110" s="66">
        <v>102</v>
      </c>
      <c r="L110" s="65">
        <v>7.24</v>
      </c>
    </row>
    <row r="111" spans="1:12" ht="15" x14ac:dyDescent="0.25">
      <c r="A111" s="23"/>
      <c r="B111" s="15"/>
      <c r="C111" s="11"/>
      <c r="D111" s="7" t="s">
        <v>28</v>
      </c>
      <c r="E111" s="52" t="s">
        <v>89</v>
      </c>
      <c r="F111" s="54">
        <v>90</v>
      </c>
      <c r="G111" s="43">
        <v>11</v>
      </c>
      <c r="H111" s="43">
        <v>10</v>
      </c>
      <c r="I111" s="43">
        <v>4</v>
      </c>
      <c r="J111" s="43">
        <v>251</v>
      </c>
      <c r="K111" s="44">
        <v>290</v>
      </c>
      <c r="L111" s="43">
        <v>46.21</v>
      </c>
    </row>
    <row r="112" spans="1:12" ht="15" x14ac:dyDescent="0.25">
      <c r="A112" s="23"/>
      <c r="B112" s="15"/>
      <c r="C112" s="11"/>
      <c r="D112" s="7" t="s">
        <v>29</v>
      </c>
      <c r="E112" s="52" t="s">
        <v>41</v>
      </c>
      <c r="F112" s="54">
        <v>150</v>
      </c>
      <c r="G112" s="43">
        <v>6</v>
      </c>
      <c r="H112" s="43">
        <v>5</v>
      </c>
      <c r="I112" s="43">
        <v>36</v>
      </c>
      <c r="J112" s="43">
        <v>210</v>
      </c>
      <c r="K112" s="44">
        <v>202</v>
      </c>
      <c r="L112" s="43">
        <v>8.56</v>
      </c>
    </row>
    <row r="113" spans="1:12" ht="15" x14ac:dyDescent="0.25">
      <c r="A113" s="23"/>
      <c r="B113" s="15"/>
      <c r="C113" s="11"/>
      <c r="D113" s="7" t="s">
        <v>30</v>
      </c>
      <c r="E113" s="52" t="s">
        <v>90</v>
      </c>
      <c r="F113" s="54">
        <v>200</v>
      </c>
      <c r="G113" s="43">
        <v>0</v>
      </c>
      <c r="H113" s="43">
        <v>0</v>
      </c>
      <c r="I113" s="43">
        <v>11</v>
      </c>
      <c r="J113" s="43">
        <v>45</v>
      </c>
      <c r="K113" s="44">
        <v>389</v>
      </c>
      <c r="L113" s="43">
        <v>12</v>
      </c>
    </row>
    <row r="114" spans="1:12" ht="15" x14ac:dyDescent="0.25">
      <c r="A114" s="23"/>
      <c r="B114" s="15"/>
      <c r="C114" s="11"/>
      <c r="D114" s="7" t="s">
        <v>31</v>
      </c>
      <c r="E114" s="52"/>
      <c r="F114" s="54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52" t="s">
        <v>43</v>
      </c>
      <c r="F115" s="54">
        <v>20</v>
      </c>
      <c r="G115" s="43">
        <v>1</v>
      </c>
      <c r="H115" s="43">
        <v>0</v>
      </c>
      <c r="I115" s="43">
        <v>9</v>
      </c>
      <c r="J115" s="43">
        <v>41</v>
      </c>
      <c r="K115" s="44" t="s">
        <v>62</v>
      </c>
      <c r="L115" s="43">
        <v>0.99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4">SUM(G109:G117)</f>
        <v>24</v>
      </c>
      <c r="H118" s="19">
        <f t="shared" si="54"/>
        <v>18</v>
      </c>
      <c r="I118" s="19">
        <f t="shared" si="54"/>
        <v>79</v>
      </c>
      <c r="J118" s="19">
        <f t="shared" si="54"/>
        <v>671</v>
      </c>
      <c r="K118" s="25"/>
      <c r="L118" s="19">
        <f t="shared" ref="L118" si="55">SUM(L109:L117)</f>
        <v>75</v>
      </c>
    </row>
    <row r="119" spans="1:12" ht="15.75" thickBot="1" x14ac:dyDescent="0.25">
      <c r="A119" s="29">
        <f>A101</f>
        <v>2</v>
      </c>
      <c r="B119" s="30">
        <f>B101</f>
        <v>1</v>
      </c>
      <c r="C119" s="72" t="s">
        <v>4</v>
      </c>
      <c r="D119" s="73"/>
      <c r="E119" s="31"/>
      <c r="F119" s="32">
        <f>F108+F118</f>
        <v>1250</v>
      </c>
      <c r="G119" s="32">
        <f t="shared" ref="G119" si="56">G108+G118</f>
        <v>43</v>
      </c>
      <c r="H119" s="32">
        <f t="shared" ref="H119" si="57">H108+H118</f>
        <v>37</v>
      </c>
      <c r="I119" s="32">
        <f t="shared" ref="I119" si="58">I108+I118</f>
        <v>164</v>
      </c>
      <c r="J119" s="32">
        <f t="shared" ref="J119:L119" si="59">J108+J118</f>
        <v>1263</v>
      </c>
      <c r="K119" s="32"/>
      <c r="L119" s="32">
        <f t="shared" si="59"/>
        <v>150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2" t="s">
        <v>91</v>
      </c>
      <c r="F120" s="54">
        <v>250</v>
      </c>
      <c r="G120" s="40">
        <v>13</v>
      </c>
      <c r="H120" s="40">
        <v>19</v>
      </c>
      <c r="I120" s="40">
        <v>38</v>
      </c>
      <c r="J120" s="40">
        <v>381</v>
      </c>
      <c r="K120" s="41" t="s">
        <v>93</v>
      </c>
      <c r="L120" s="40">
        <v>50.74</v>
      </c>
    </row>
    <row r="121" spans="1:12" ht="15" x14ac:dyDescent="0.25">
      <c r="A121" s="14"/>
      <c r="B121" s="15"/>
      <c r="C121" s="11"/>
      <c r="D121" s="6"/>
      <c r="E121" s="52"/>
      <c r="F121" s="54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52" t="s">
        <v>47</v>
      </c>
      <c r="F122" s="54">
        <v>215</v>
      </c>
      <c r="G122" s="43">
        <v>0</v>
      </c>
      <c r="H122" s="43">
        <v>0</v>
      </c>
      <c r="I122" s="43">
        <v>16</v>
      </c>
      <c r="J122" s="43">
        <v>69</v>
      </c>
      <c r="K122" s="44">
        <v>378</v>
      </c>
      <c r="L122" s="43">
        <v>4.5999999999999996</v>
      </c>
    </row>
    <row r="123" spans="1:12" ht="15" x14ac:dyDescent="0.25">
      <c r="A123" s="14"/>
      <c r="B123" s="15"/>
      <c r="C123" s="11"/>
      <c r="D123" s="7" t="s">
        <v>23</v>
      </c>
      <c r="E123" s="52" t="s">
        <v>40</v>
      </c>
      <c r="F123" s="54">
        <v>30</v>
      </c>
      <c r="G123" s="43">
        <v>2</v>
      </c>
      <c r="H123" s="43">
        <v>1</v>
      </c>
      <c r="I123" s="43">
        <v>15</v>
      </c>
      <c r="J123" s="43">
        <v>79</v>
      </c>
      <c r="K123" s="44" t="s">
        <v>62</v>
      </c>
      <c r="L123" s="43">
        <v>3.42</v>
      </c>
    </row>
    <row r="124" spans="1:12" ht="15" x14ac:dyDescent="0.25">
      <c r="A124" s="14"/>
      <c r="B124" s="15"/>
      <c r="C124" s="11"/>
      <c r="D124" s="7" t="s">
        <v>61</v>
      </c>
      <c r="E124" s="42" t="s">
        <v>92</v>
      </c>
      <c r="F124" s="68">
        <v>40</v>
      </c>
      <c r="G124" s="43">
        <v>0</v>
      </c>
      <c r="H124" s="43">
        <v>0</v>
      </c>
      <c r="I124" s="43">
        <v>1</v>
      </c>
      <c r="J124" s="43">
        <v>6</v>
      </c>
      <c r="K124" s="44">
        <v>71</v>
      </c>
      <c r="L124" s="43">
        <v>16.239999999999998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535</v>
      </c>
      <c r="G127" s="19">
        <f t="shared" ref="G127:J127" si="60">SUM(G120:G126)</f>
        <v>15</v>
      </c>
      <c r="H127" s="19">
        <f t="shared" si="60"/>
        <v>20</v>
      </c>
      <c r="I127" s="19">
        <f t="shared" si="60"/>
        <v>70</v>
      </c>
      <c r="J127" s="19">
        <f t="shared" si="60"/>
        <v>535</v>
      </c>
      <c r="K127" s="25"/>
      <c r="L127" s="19">
        <f t="shared" ref="L127" si="61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/>
      <c r="F128" s="54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51" t="s">
        <v>94</v>
      </c>
      <c r="F129" s="53">
        <v>255</v>
      </c>
      <c r="G129" s="43">
        <v>2</v>
      </c>
      <c r="H129" s="43">
        <v>3</v>
      </c>
      <c r="I129" s="43">
        <v>9</v>
      </c>
      <c r="J129" s="43">
        <v>90</v>
      </c>
      <c r="K129" s="44">
        <v>88</v>
      </c>
      <c r="L129" s="43">
        <v>9.9600000000000009</v>
      </c>
    </row>
    <row r="130" spans="1:12" ht="15" x14ac:dyDescent="0.25">
      <c r="A130" s="14"/>
      <c r="B130" s="15"/>
      <c r="C130" s="11"/>
      <c r="D130" s="7" t="s">
        <v>28</v>
      </c>
      <c r="E130" s="52"/>
      <c r="F130" s="54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52" t="s">
        <v>95</v>
      </c>
      <c r="F131" s="54">
        <v>200</v>
      </c>
      <c r="G131" s="43">
        <v>15</v>
      </c>
      <c r="H131" s="43">
        <v>22</v>
      </c>
      <c r="I131" s="43">
        <v>42</v>
      </c>
      <c r="J131" s="43">
        <v>424</v>
      </c>
      <c r="K131" s="44">
        <v>70</v>
      </c>
      <c r="L131" s="43">
        <v>55.75</v>
      </c>
    </row>
    <row r="132" spans="1:12" ht="15" x14ac:dyDescent="0.25">
      <c r="A132" s="14"/>
      <c r="B132" s="15"/>
      <c r="C132" s="11"/>
      <c r="D132" s="7" t="s">
        <v>22</v>
      </c>
      <c r="E132" s="52" t="s">
        <v>55</v>
      </c>
      <c r="F132" s="54">
        <v>207</v>
      </c>
      <c r="G132" s="43">
        <v>0</v>
      </c>
      <c r="H132" s="43">
        <v>0</v>
      </c>
      <c r="I132" s="43">
        <v>15</v>
      </c>
      <c r="J132" s="43">
        <v>63</v>
      </c>
      <c r="K132" s="44">
        <v>377</v>
      </c>
      <c r="L132" s="43">
        <v>5.5</v>
      </c>
    </row>
    <row r="133" spans="1:12" ht="15" x14ac:dyDescent="0.25">
      <c r="A133" s="14"/>
      <c r="B133" s="15"/>
      <c r="C133" s="11"/>
      <c r="D133" s="59" t="s">
        <v>31</v>
      </c>
      <c r="E133" s="52" t="s">
        <v>40</v>
      </c>
      <c r="F133" s="54">
        <v>20</v>
      </c>
      <c r="G133" s="43">
        <v>2</v>
      </c>
      <c r="H133" s="43">
        <v>1</v>
      </c>
      <c r="I133" s="43">
        <v>10</v>
      </c>
      <c r="J133" s="43">
        <v>52</v>
      </c>
      <c r="K133" s="44" t="s">
        <v>62</v>
      </c>
      <c r="L133" s="43">
        <v>2.09</v>
      </c>
    </row>
    <row r="134" spans="1:12" ht="15" x14ac:dyDescent="0.25">
      <c r="A134" s="14"/>
      <c r="B134" s="15"/>
      <c r="C134" s="11"/>
      <c r="D134" s="7" t="s">
        <v>32</v>
      </c>
      <c r="E134" s="52" t="s">
        <v>43</v>
      </c>
      <c r="F134" s="54">
        <v>20</v>
      </c>
      <c r="G134" s="43">
        <v>1</v>
      </c>
      <c r="H134" s="43">
        <v>0</v>
      </c>
      <c r="I134" s="43">
        <v>9</v>
      </c>
      <c r="J134" s="43">
        <v>41</v>
      </c>
      <c r="K134" s="44" t="s">
        <v>62</v>
      </c>
      <c r="L134" s="43">
        <v>1.7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702</v>
      </c>
      <c r="G137" s="19">
        <f t="shared" ref="G137:J137" si="62">SUM(G128:G136)</f>
        <v>20</v>
      </c>
      <c r="H137" s="19">
        <f t="shared" si="62"/>
        <v>26</v>
      </c>
      <c r="I137" s="19">
        <f t="shared" si="62"/>
        <v>85</v>
      </c>
      <c r="J137" s="19">
        <f t="shared" si="62"/>
        <v>670</v>
      </c>
      <c r="K137" s="25"/>
      <c r="L137" s="19">
        <f t="shared" ref="L137" si="63">SUM(L128:L136)</f>
        <v>75.000000000000014</v>
      </c>
    </row>
    <row r="138" spans="1:12" ht="15.75" thickBot="1" x14ac:dyDescent="0.25">
      <c r="A138" s="33">
        <f>A120</f>
        <v>2</v>
      </c>
      <c r="B138" s="33">
        <f>B120</f>
        <v>2</v>
      </c>
      <c r="C138" s="72" t="s">
        <v>4</v>
      </c>
      <c r="D138" s="73"/>
      <c r="E138" s="31"/>
      <c r="F138" s="32">
        <f>F127+F137</f>
        <v>1237</v>
      </c>
      <c r="G138" s="32">
        <f t="shared" ref="G138" si="64">G127+G137</f>
        <v>35</v>
      </c>
      <c r="H138" s="32">
        <f t="shared" ref="H138" si="65">H127+H137</f>
        <v>46</v>
      </c>
      <c r="I138" s="32">
        <f t="shared" ref="I138" si="66">I127+I137</f>
        <v>155</v>
      </c>
      <c r="J138" s="32">
        <f t="shared" ref="J138:L138" si="67">J127+J137</f>
        <v>1205</v>
      </c>
      <c r="K138" s="32"/>
      <c r="L138" s="32">
        <f t="shared" si="67"/>
        <v>150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2" t="s">
        <v>96</v>
      </c>
      <c r="F139" s="54">
        <v>130</v>
      </c>
      <c r="G139" s="40">
        <v>15</v>
      </c>
      <c r="H139" s="40">
        <v>11</v>
      </c>
      <c r="I139" s="40">
        <v>33</v>
      </c>
      <c r="J139" s="40">
        <v>300</v>
      </c>
      <c r="K139" s="41">
        <v>222</v>
      </c>
      <c r="L139" s="40">
        <v>45.32</v>
      </c>
    </row>
    <row r="140" spans="1:12" ht="15" x14ac:dyDescent="0.25">
      <c r="A140" s="23"/>
      <c r="B140" s="15"/>
      <c r="C140" s="11"/>
      <c r="D140" s="7" t="s">
        <v>22</v>
      </c>
      <c r="E140" s="52" t="s">
        <v>39</v>
      </c>
      <c r="F140" s="54">
        <v>215</v>
      </c>
      <c r="G140" s="43">
        <v>0</v>
      </c>
      <c r="H140" s="43">
        <v>0</v>
      </c>
      <c r="I140" s="43">
        <v>15</v>
      </c>
      <c r="J140" s="43">
        <v>61</v>
      </c>
      <c r="K140" s="44">
        <v>376</v>
      </c>
      <c r="L140" s="43">
        <v>3.1</v>
      </c>
    </row>
    <row r="141" spans="1:12" ht="15" x14ac:dyDescent="0.25">
      <c r="A141" s="23"/>
      <c r="B141" s="15"/>
      <c r="C141" s="11"/>
      <c r="D141" s="57" t="s">
        <v>31</v>
      </c>
      <c r="E141" s="52" t="s">
        <v>40</v>
      </c>
      <c r="F141" s="54">
        <v>30</v>
      </c>
      <c r="G141" s="43">
        <v>2</v>
      </c>
      <c r="H141" s="43">
        <v>1</v>
      </c>
      <c r="I141" s="43">
        <v>15</v>
      </c>
      <c r="J141" s="43">
        <v>78</v>
      </c>
      <c r="K141" s="44" t="s">
        <v>62</v>
      </c>
      <c r="L141" s="43">
        <v>3.58</v>
      </c>
    </row>
    <row r="142" spans="1:12" ht="15.75" customHeight="1" x14ac:dyDescent="0.25">
      <c r="A142" s="23"/>
      <c r="B142" s="15"/>
      <c r="C142" s="11"/>
      <c r="D142" s="57" t="s">
        <v>50</v>
      </c>
      <c r="E142" s="52" t="s">
        <v>51</v>
      </c>
      <c r="F142" s="54">
        <v>130</v>
      </c>
      <c r="G142" s="43">
        <v>1</v>
      </c>
      <c r="H142" s="43">
        <v>1</v>
      </c>
      <c r="I142" s="43">
        <v>13</v>
      </c>
      <c r="J142" s="43">
        <v>61</v>
      </c>
      <c r="K142" s="44">
        <v>338</v>
      </c>
      <c r="L142" s="43">
        <v>23</v>
      </c>
    </row>
    <row r="143" spans="1:12" ht="15" x14ac:dyDescent="0.25">
      <c r="A143" s="23"/>
      <c r="B143" s="15"/>
      <c r="C143" s="11"/>
      <c r="D143" s="7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68">SUM(G139:G145)</f>
        <v>18</v>
      </c>
      <c r="H146" s="19">
        <f t="shared" si="68"/>
        <v>13</v>
      </c>
      <c r="I146" s="19">
        <f t="shared" si="68"/>
        <v>76</v>
      </c>
      <c r="J146" s="19">
        <f t="shared" si="68"/>
        <v>500</v>
      </c>
      <c r="K146" s="25"/>
      <c r="L146" s="19">
        <f t="shared" ref="L146" si="69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27</v>
      </c>
      <c r="E147" s="52" t="s">
        <v>59</v>
      </c>
      <c r="F147" s="54">
        <v>255</v>
      </c>
      <c r="G147" s="43">
        <v>4</v>
      </c>
      <c r="H147" s="43">
        <v>3</v>
      </c>
      <c r="I147" s="43">
        <v>15</v>
      </c>
      <c r="J147" s="43">
        <v>101</v>
      </c>
      <c r="K147" s="44">
        <v>111</v>
      </c>
      <c r="L147" s="43">
        <v>8.31</v>
      </c>
    </row>
    <row r="148" spans="1:12" ht="15" x14ac:dyDescent="0.25">
      <c r="A148" s="23"/>
      <c r="B148" s="15"/>
      <c r="C148" s="11"/>
      <c r="D148" s="7" t="s">
        <v>28</v>
      </c>
      <c r="E148" s="52" t="s">
        <v>57</v>
      </c>
      <c r="F148" s="54">
        <v>90</v>
      </c>
      <c r="G148" s="43">
        <v>11</v>
      </c>
      <c r="H148" s="43">
        <v>11</v>
      </c>
      <c r="I148" s="43">
        <v>12</v>
      </c>
      <c r="J148" s="43">
        <v>275</v>
      </c>
      <c r="K148" s="44">
        <v>274</v>
      </c>
      <c r="L148" s="43">
        <v>35.56</v>
      </c>
    </row>
    <row r="149" spans="1:12" ht="15" x14ac:dyDescent="0.25">
      <c r="A149" s="23"/>
      <c r="B149" s="15"/>
      <c r="C149" s="11"/>
      <c r="D149" s="7" t="s">
        <v>29</v>
      </c>
      <c r="E149" s="52" t="s">
        <v>97</v>
      </c>
      <c r="F149" s="54">
        <v>150</v>
      </c>
      <c r="G149" s="43">
        <v>4</v>
      </c>
      <c r="H149" s="43">
        <v>5</v>
      </c>
      <c r="I149" s="43">
        <v>15</v>
      </c>
      <c r="J149" s="43">
        <v>124</v>
      </c>
      <c r="K149" s="44">
        <v>321</v>
      </c>
      <c r="L149" s="43">
        <v>16.739999999999998</v>
      </c>
    </row>
    <row r="150" spans="1:12" ht="15" x14ac:dyDescent="0.25">
      <c r="A150" s="23"/>
      <c r="B150" s="15"/>
      <c r="C150" s="11"/>
      <c r="D150" s="7" t="s">
        <v>30</v>
      </c>
      <c r="E150" s="52" t="s">
        <v>60</v>
      </c>
      <c r="F150" s="54">
        <v>200</v>
      </c>
      <c r="G150" s="43">
        <v>0</v>
      </c>
      <c r="H150" s="43">
        <v>0</v>
      </c>
      <c r="I150" s="43">
        <v>19</v>
      </c>
      <c r="J150" s="43">
        <v>77</v>
      </c>
      <c r="K150" s="44">
        <v>349</v>
      </c>
      <c r="L150" s="43">
        <v>7.14</v>
      </c>
    </row>
    <row r="151" spans="1:12" ht="15" x14ac:dyDescent="0.25">
      <c r="A151" s="23"/>
      <c r="B151" s="15"/>
      <c r="C151" s="11"/>
      <c r="D151" s="59" t="s">
        <v>31</v>
      </c>
      <c r="E151" s="52" t="s">
        <v>42</v>
      </c>
      <c r="F151" s="54">
        <v>40</v>
      </c>
      <c r="G151" s="43">
        <v>4</v>
      </c>
      <c r="H151" s="43">
        <v>4</v>
      </c>
      <c r="I151" s="43">
        <v>24</v>
      </c>
      <c r="J151" s="43">
        <v>143</v>
      </c>
      <c r="K151" s="44">
        <v>424</v>
      </c>
      <c r="L151" s="43">
        <v>4.62</v>
      </c>
    </row>
    <row r="152" spans="1:12" ht="15" x14ac:dyDescent="0.25">
      <c r="A152" s="23"/>
      <c r="B152" s="15"/>
      <c r="C152" s="11"/>
      <c r="D152" s="7" t="s">
        <v>32</v>
      </c>
      <c r="E152" s="52" t="s">
        <v>43</v>
      </c>
      <c r="F152" s="54">
        <v>20</v>
      </c>
      <c r="G152" s="43">
        <v>1</v>
      </c>
      <c r="H152" s="43">
        <v>0</v>
      </c>
      <c r="I152" s="43">
        <v>8</v>
      </c>
      <c r="J152" s="43">
        <v>41</v>
      </c>
      <c r="K152" s="44" t="s">
        <v>62</v>
      </c>
      <c r="L152" s="43">
        <v>2.63</v>
      </c>
    </row>
    <row r="153" spans="1:12" ht="15" x14ac:dyDescent="0.25">
      <c r="A153" s="23"/>
      <c r="B153" s="15"/>
      <c r="C153" s="11"/>
      <c r="D153" s="7"/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755</v>
      </c>
      <c r="G156" s="19">
        <f t="shared" ref="G156:J156" si="70">SUM(G147:G155)</f>
        <v>24</v>
      </c>
      <c r="H156" s="19">
        <f t="shared" si="70"/>
        <v>23</v>
      </c>
      <c r="I156" s="19">
        <f t="shared" si="70"/>
        <v>93</v>
      </c>
      <c r="J156" s="19">
        <f t="shared" si="70"/>
        <v>761</v>
      </c>
      <c r="K156" s="25"/>
      <c r="L156" s="19">
        <f t="shared" ref="L156" si="71">SUM(L147:L155)</f>
        <v>75</v>
      </c>
    </row>
    <row r="157" spans="1:12" ht="15.75" thickBot="1" x14ac:dyDescent="0.25">
      <c r="A157" s="29">
        <f>A139</f>
        <v>2</v>
      </c>
      <c r="B157" s="30">
        <f>B139</f>
        <v>3</v>
      </c>
      <c r="C157" s="72" t="s">
        <v>4</v>
      </c>
      <c r="D157" s="73"/>
      <c r="E157" s="31"/>
      <c r="F157" s="32">
        <f>F146+F156</f>
        <v>1260</v>
      </c>
      <c r="G157" s="32">
        <f t="shared" ref="G157" si="72">G146+G156</f>
        <v>42</v>
      </c>
      <c r="H157" s="32">
        <f t="shared" ref="H157" si="73">H146+H156</f>
        <v>36</v>
      </c>
      <c r="I157" s="32">
        <f t="shared" ref="I157" si="74">I146+I156</f>
        <v>169</v>
      </c>
      <c r="J157" s="32">
        <f t="shared" ref="J157:L157" si="75">J146+J156</f>
        <v>1261</v>
      </c>
      <c r="K157" s="32"/>
      <c r="L157" s="32">
        <f t="shared" si="75"/>
        <v>150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2" t="s">
        <v>98</v>
      </c>
      <c r="F158" s="54">
        <v>240</v>
      </c>
      <c r="G158" s="40">
        <v>20</v>
      </c>
      <c r="H158" s="40">
        <v>24</v>
      </c>
      <c r="I158" s="40">
        <v>52</v>
      </c>
      <c r="J158" s="40">
        <v>513</v>
      </c>
      <c r="K158" s="41" t="s">
        <v>100</v>
      </c>
      <c r="L158" s="40">
        <v>53.7</v>
      </c>
    </row>
    <row r="159" spans="1:12" ht="15" x14ac:dyDescent="0.25">
      <c r="A159" s="23"/>
      <c r="B159" s="15"/>
      <c r="C159" s="11"/>
      <c r="D159" s="6"/>
      <c r="E159" s="52"/>
      <c r="F159" s="54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52" t="s">
        <v>55</v>
      </c>
      <c r="F160" s="54">
        <v>205</v>
      </c>
      <c r="G160" s="43">
        <v>0</v>
      </c>
      <c r="H160" s="43">
        <v>0</v>
      </c>
      <c r="I160" s="43">
        <v>15</v>
      </c>
      <c r="J160" s="43">
        <v>62</v>
      </c>
      <c r="K160" s="44">
        <v>377</v>
      </c>
      <c r="L160" s="43">
        <v>4.9000000000000004</v>
      </c>
    </row>
    <row r="161" spans="1:12" ht="15" x14ac:dyDescent="0.25">
      <c r="A161" s="23"/>
      <c r="B161" s="15"/>
      <c r="C161" s="11"/>
      <c r="D161" s="7" t="s">
        <v>102</v>
      </c>
      <c r="E161" s="52" t="s">
        <v>40</v>
      </c>
      <c r="F161" s="54">
        <v>20</v>
      </c>
      <c r="G161" s="43">
        <v>2</v>
      </c>
      <c r="H161" s="43">
        <v>1</v>
      </c>
      <c r="I161" s="43">
        <v>10</v>
      </c>
      <c r="J161" s="43">
        <v>52</v>
      </c>
      <c r="K161" s="44" t="s">
        <v>62</v>
      </c>
      <c r="L161" s="43">
        <v>2.3199999999999998</v>
      </c>
    </row>
    <row r="162" spans="1:12" ht="15" x14ac:dyDescent="0.25">
      <c r="A162" s="23"/>
      <c r="B162" s="15"/>
      <c r="C162" s="11"/>
      <c r="D162" s="7" t="s">
        <v>61</v>
      </c>
      <c r="E162" s="52" t="s">
        <v>99</v>
      </c>
      <c r="F162" s="54">
        <v>20</v>
      </c>
      <c r="G162" s="43">
        <v>0</v>
      </c>
      <c r="H162" s="43">
        <v>0</v>
      </c>
      <c r="I162" s="43">
        <v>1</v>
      </c>
      <c r="J162" s="43">
        <v>5</v>
      </c>
      <c r="K162" s="44">
        <v>71</v>
      </c>
      <c r="L162" s="43">
        <v>8.08</v>
      </c>
    </row>
    <row r="163" spans="1:12" ht="15" x14ac:dyDescent="0.25">
      <c r="A163" s="23"/>
      <c r="B163" s="15"/>
      <c r="C163" s="11"/>
      <c r="D163" s="64" t="s">
        <v>48</v>
      </c>
      <c r="E163" s="42" t="s">
        <v>49</v>
      </c>
      <c r="F163" s="43">
        <v>24</v>
      </c>
      <c r="G163" s="43">
        <v>2</v>
      </c>
      <c r="H163" s="43">
        <v>2</v>
      </c>
      <c r="I163" s="43">
        <v>18</v>
      </c>
      <c r="J163" s="43">
        <v>100</v>
      </c>
      <c r="K163" s="44" t="s">
        <v>62</v>
      </c>
      <c r="L163" s="43">
        <v>6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509</v>
      </c>
      <c r="G165" s="19">
        <f t="shared" ref="G165:J165" si="76">SUM(G158:G164)</f>
        <v>24</v>
      </c>
      <c r="H165" s="19">
        <f t="shared" si="76"/>
        <v>27</v>
      </c>
      <c r="I165" s="19">
        <f t="shared" si="76"/>
        <v>96</v>
      </c>
      <c r="J165" s="19">
        <f t="shared" si="76"/>
        <v>732</v>
      </c>
      <c r="K165" s="25"/>
      <c r="L165" s="19">
        <f t="shared" ref="L165" si="77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51" t="s">
        <v>101</v>
      </c>
      <c r="F167" s="53">
        <v>255</v>
      </c>
      <c r="G167" s="43">
        <v>2</v>
      </c>
      <c r="H167" s="43">
        <v>3</v>
      </c>
      <c r="I167" s="43">
        <v>16</v>
      </c>
      <c r="J167" s="43">
        <v>104</v>
      </c>
      <c r="K167" s="44">
        <v>83</v>
      </c>
      <c r="L167" s="43">
        <v>12.78</v>
      </c>
    </row>
    <row r="168" spans="1:12" ht="15" x14ac:dyDescent="0.25">
      <c r="A168" s="23"/>
      <c r="B168" s="15"/>
      <c r="C168" s="11"/>
      <c r="D168" s="7" t="s">
        <v>28</v>
      </c>
      <c r="E168" s="52"/>
      <c r="F168" s="54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52" t="s">
        <v>58</v>
      </c>
      <c r="F169" s="54">
        <v>250</v>
      </c>
      <c r="G169" s="43">
        <v>11</v>
      </c>
      <c r="H169" s="43">
        <v>13</v>
      </c>
      <c r="I169" s="43">
        <v>38</v>
      </c>
      <c r="J169" s="43">
        <v>349</v>
      </c>
      <c r="K169" s="44">
        <v>259</v>
      </c>
      <c r="L169" s="43">
        <v>49.11</v>
      </c>
    </row>
    <row r="170" spans="1:12" ht="15" x14ac:dyDescent="0.25">
      <c r="A170" s="23"/>
      <c r="B170" s="15"/>
      <c r="C170" s="11"/>
      <c r="D170" s="7" t="s">
        <v>30</v>
      </c>
      <c r="E170" s="52" t="s">
        <v>53</v>
      </c>
      <c r="F170" s="54">
        <v>200</v>
      </c>
      <c r="G170" s="43">
        <v>0</v>
      </c>
      <c r="H170" s="43">
        <v>0</v>
      </c>
      <c r="I170" s="43">
        <v>19</v>
      </c>
      <c r="J170" s="43">
        <v>77</v>
      </c>
      <c r="K170" s="44">
        <v>349</v>
      </c>
      <c r="L170" s="43">
        <v>7.14</v>
      </c>
    </row>
    <row r="171" spans="1:12" ht="15" x14ac:dyDescent="0.25">
      <c r="A171" s="23"/>
      <c r="B171" s="15"/>
      <c r="C171" s="11"/>
      <c r="D171" s="7" t="s">
        <v>102</v>
      </c>
      <c r="E171" s="52" t="s">
        <v>40</v>
      </c>
      <c r="F171" s="54">
        <v>30</v>
      </c>
      <c r="G171" s="43">
        <v>2</v>
      </c>
      <c r="H171" s="43">
        <v>1</v>
      </c>
      <c r="I171" s="43">
        <v>15</v>
      </c>
      <c r="J171" s="43">
        <v>79</v>
      </c>
      <c r="K171" s="44" t="s">
        <v>62</v>
      </c>
      <c r="L171" s="43">
        <v>3.6</v>
      </c>
    </row>
    <row r="172" spans="1:12" ht="15" x14ac:dyDescent="0.25">
      <c r="A172" s="23"/>
      <c r="B172" s="15"/>
      <c r="C172" s="11"/>
      <c r="D172" s="7" t="s">
        <v>32</v>
      </c>
      <c r="E172" s="52" t="s">
        <v>43</v>
      </c>
      <c r="F172" s="54">
        <v>30</v>
      </c>
      <c r="G172" s="43">
        <v>2</v>
      </c>
      <c r="H172" s="43">
        <v>0</v>
      </c>
      <c r="I172" s="43">
        <v>13</v>
      </c>
      <c r="J172" s="43">
        <v>61</v>
      </c>
      <c r="K172" s="44" t="s">
        <v>62</v>
      </c>
      <c r="L172" s="43">
        <v>2.37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765</v>
      </c>
      <c r="G175" s="19">
        <f t="shared" ref="G175:J175" si="78">SUM(G166:G174)</f>
        <v>17</v>
      </c>
      <c r="H175" s="19">
        <f t="shared" si="78"/>
        <v>17</v>
      </c>
      <c r="I175" s="19">
        <f t="shared" si="78"/>
        <v>101</v>
      </c>
      <c r="J175" s="19">
        <f t="shared" si="78"/>
        <v>670</v>
      </c>
      <c r="K175" s="25"/>
      <c r="L175" s="19">
        <f t="shared" ref="L175" si="79">SUM(L166:L174)</f>
        <v>75</v>
      </c>
    </row>
    <row r="176" spans="1:12" ht="15.75" thickBot="1" x14ac:dyDescent="0.25">
      <c r="A176" s="29">
        <f>A158</f>
        <v>2</v>
      </c>
      <c r="B176" s="30">
        <f>B158</f>
        <v>4</v>
      </c>
      <c r="C176" s="72" t="s">
        <v>4</v>
      </c>
      <c r="D176" s="73"/>
      <c r="E176" s="31"/>
      <c r="F176" s="32">
        <f>F165+F175</f>
        <v>1274</v>
      </c>
      <c r="G176" s="32">
        <f t="shared" ref="G176" si="80">G165+G175</f>
        <v>41</v>
      </c>
      <c r="H176" s="32">
        <f t="shared" ref="H176" si="81">H165+H175</f>
        <v>44</v>
      </c>
      <c r="I176" s="32">
        <f t="shared" ref="I176" si="82">I165+I175</f>
        <v>197</v>
      </c>
      <c r="J176" s="32">
        <f t="shared" ref="J176:L176" si="83">J165+J175</f>
        <v>1402</v>
      </c>
      <c r="K176" s="32"/>
      <c r="L176" s="32">
        <f t="shared" si="83"/>
        <v>150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2" t="s">
        <v>103</v>
      </c>
      <c r="F177" s="54">
        <v>240</v>
      </c>
      <c r="G177" s="40">
        <v>16</v>
      </c>
      <c r="H177" s="40">
        <v>17</v>
      </c>
      <c r="I177" s="40">
        <v>37</v>
      </c>
      <c r="J177" s="40">
        <v>363</v>
      </c>
      <c r="K177" s="41" t="s">
        <v>104</v>
      </c>
      <c r="L177" s="40">
        <v>48.37</v>
      </c>
    </row>
    <row r="178" spans="1:12" ht="15" x14ac:dyDescent="0.25">
      <c r="A178" s="23"/>
      <c r="B178" s="15"/>
      <c r="C178" s="11"/>
      <c r="D178" s="7" t="s">
        <v>22</v>
      </c>
      <c r="E178" s="52" t="s">
        <v>45</v>
      </c>
      <c r="F178" s="54">
        <v>200</v>
      </c>
      <c r="G178" s="43">
        <v>2</v>
      </c>
      <c r="H178" s="43">
        <v>3</v>
      </c>
      <c r="I178" s="43">
        <v>16</v>
      </c>
      <c r="J178" s="43">
        <v>95</v>
      </c>
      <c r="K178" s="44">
        <v>379</v>
      </c>
      <c r="L178" s="43">
        <v>13.8</v>
      </c>
    </row>
    <row r="179" spans="1:12" ht="15" x14ac:dyDescent="0.25">
      <c r="A179" s="23"/>
      <c r="B179" s="15"/>
      <c r="C179" s="11"/>
      <c r="D179" s="57" t="s">
        <v>31</v>
      </c>
      <c r="E179" s="52" t="s">
        <v>40</v>
      </c>
      <c r="F179" s="54">
        <v>40</v>
      </c>
      <c r="G179" s="43">
        <v>3</v>
      </c>
      <c r="H179" s="43">
        <v>1</v>
      </c>
      <c r="I179" s="43">
        <v>21</v>
      </c>
      <c r="J179" s="43">
        <v>105</v>
      </c>
      <c r="K179" s="44" t="s">
        <v>62</v>
      </c>
      <c r="L179" s="43">
        <v>4.71</v>
      </c>
    </row>
    <row r="180" spans="1:12" ht="15" x14ac:dyDescent="0.25">
      <c r="A180" s="23"/>
      <c r="B180" s="15"/>
      <c r="C180" s="11"/>
      <c r="D180" s="57" t="s">
        <v>61</v>
      </c>
      <c r="E180" s="52" t="s">
        <v>92</v>
      </c>
      <c r="F180" s="54">
        <v>20</v>
      </c>
      <c r="G180" s="43">
        <v>0</v>
      </c>
      <c r="H180" s="43">
        <v>0</v>
      </c>
      <c r="I180" s="43">
        <v>1</v>
      </c>
      <c r="J180" s="43">
        <v>3</v>
      </c>
      <c r="K180" s="44">
        <v>71</v>
      </c>
      <c r="L180" s="43">
        <v>8.1199999999999992</v>
      </c>
    </row>
    <row r="181" spans="1:12" ht="15" x14ac:dyDescent="0.25">
      <c r="A181" s="23"/>
      <c r="B181" s="15"/>
      <c r="C181" s="11"/>
      <c r="D181" s="7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4">SUM(G177:G183)</f>
        <v>21</v>
      </c>
      <c r="H184" s="19">
        <f t="shared" si="84"/>
        <v>21</v>
      </c>
      <c r="I184" s="19">
        <f t="shared" si="84"/>
        <v>75</v>
      </c>
      <c r="J184" s="19">
        <f t="shared" si="84"/>
        <v>566</v>
      </c>
      <c r="K184" s="25"/>
      <c r="L184" s="19">
        <f t="shared" ref="L184" si="85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51" t="s">
        <v>56</v>
      </c>
      <c r="F186" s="53">
        <v>250</v>
      </c>
      <c r="G186" s="43">
        <v>3</v>
      </c>
      <c r="H186" s="43">
        <v>4</v>
      </c>
      <c r="I186" s="43">
        <v>19</v>
      </c>
      <c r="J186" s="43">
        <v>129</v>
      </c>
      <c r="K186" s="44">
        <v>18</v>
      </c>
      <c r="L186" s="63">
        <v>13.2</v>
      </c>
    </row>
    <row r="187" spans="1:12" ht="15" x14ac:dyDescent="0.25">
      <c r="A187" s="23"/>
      <c r="B187" s="15"/>
      <c r="C187" s="11"/>
      <c r="D187" s="7" t="s">
        <v>28</v>
      </c>
      <c r="E187" s="52" t="s">
        <v>70</v>
      </c>
      <c r="F187" s="54">
        <v>90</v>
      </c>
      <c r="G187" s="43">
        <v>13</v>
      </c>
      <c r="H187" s="43">
        <v>15</v>
      </c>
      <c r="I187" s="43">
        <v>13</v>
      </c>
      <c r="J187" s="43">
        <v>240</v>
      </c>
      <c r="K187" s="44">
        <v>294</v>
      </c>
      <c r="L187" s="58">
        <v>42.72</v>
      </c>
    </row>
    <row r="188" spans="1:12" ht="15" x14ac:dyDescent="0.25">
      <c r="A188" s="23"/>
      <c r="B188" s="15"/>
      <c r="C188" s="11"/>
      <c r="D188" s="7" t="s">
        <v>29</v>
      </c>
      <c r="E188" s="52" t="s">
        <v>105</v>
      </c>
      <c r="F188" s="54">
        <v>150</v>
      </c>
      <c r="G188" s="43">
        <v>4</v>
      </c>
      <c r="H188" s="43">
        <v>5</v>
      </c>
      <c r="I188" s="43">
        <v>39</v>
      </c>
      <c r="J188" s="43">
        <v>223</v>
      </c>
      <c r="K188" s="44">
        <v>304</v>
      </c>
      <c r="L188" s="58">
        <v>14.03</v>
      </c>
    </row>
    <row r="189" spans="1:12" ht="15" x14ac:dyDescent="0.25">
      <c r="A189" s="23"/>
      <c r="B189" s="15"/>
      <c r="C189" s="11"/>
      <c r="D189" s="7" t="s">
        <v>30</v>
      </c>
      <c r="E189" s="52" t="s">
        <v>39</v>
      </c>
      <c r="F189" s="54">
        <v>215</v>
      </c>
      <c r="G189" s="43">
        <v>0</v>
      </c>
      <c r="H189" s="43">
        <v>0</v>
      </c>
      <c r="I189" s="43">
        <v>15</v>
      </c>
      <c r="J189" s="43">
        <v>61</v>
      </c>
      <c r="K189" s="44">
        <v>376</v>
      </c>
      <c r="L189" s="58">
        <v>3.1</v>
      </c>
    </row>
    <row r="190" spans="1:12" ht="15" x14ac:dyDescent="0.25">
      <c r="A190" s="23"/>
      <c r="B190" s="15"/>
      <c r="C190" s="11"/>
      <c r="D190" s="59" t="s">
        <v>31</v>
      </c>
      <c r="E190" s="52"/>
      <c r="F190" s="54"/>
      <c r="G190" s="43"/>
      <c r="H190" s="43"/>
      <c r="I190" s="43"/>
      <c r="J190" s="43"/>
      <c r="K190" s="44"/>
      <c r="L190" s="58"/>
    </row>
    <row r="191" spans="1:12" ht="15" x14ac:dyDescent="0.25">
      <c r="A191" s="23"/>
      <c r="B191" s="15"/>
      <c r="C191" s="11"/>
      <c r="D191" s="7" t="s">
        <v>32</v>
      </c>
      <c r="E191" s="52" t="s">
        <v>43</v>
      </c>
      <c r="F191" s="54">
        <v>20</v>
      </c>
      <c r="G191" s="43">
        <v>1</v>
      </c>
      <c r="H191" s="43">
        <v>0</v>
      </c>
      <c r="I191" s="43">
        <v>9</v>
      </c>
      <c r="J191" s="43">
        <v>41</v>
      </c>
      <c r="K191" s="44" t="s">
        <v>62</v>
      </c>
      <c r="L191" s="58">
        <v>1.95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725</v>
      </c>
      <c r="G194" s="19">
        <f t="shared" ref="G194:J194" si="86">SUM(G185:G193)</f>
        <v>21</v>
      </c>
      <c r="H194" s="19">
        <f t="shared" si="86"/>
        <v>24</v>
      </c>
      <c r="I194" s="19">
        <f t="shared" si="86"/>
        <v>95</v>
      </c>
      <c r="J194" s="19">
        <f t="shared" si="86"/>
        <v>694</v>
      </c>
      <c r="K194" s="25"/>
      <c r="L194" s="19">
        <f t="shared" ref="L194" si="87">SUM(L185:L193)</f>
        <v>75</v>
      </c>
    </row>
    <row r="195" spans="1:12" ht="15" x14ac:dyDescent="0.2">
      <c r="A195" s="29">
        <f>A177</f>
        <v>2</v>
      </c>
      <c r="B195" s="30">
        <f>B177</f>
        <v>5</v>
      </c>
      <c r="C195" s="72" t="s">
        <v>4</v>
      </c>
      <c r="D195" s="73"/>
      <c r="E195" s="31"/>
      <c r="F195" s="32">
        <f>F184+F194</f>
        <v>1225</v>
      </c>
      <c r="G195" s="32">
        <f t="shared" ref="G195" si="88">G184+G194</f>
        <v>42</v>
      </c>
      <c r="H195" s="32">
        <f t="shared" ref="H195" si="89">H184+H194</f>
        <v>45</v>
      </c>
      <c r="I195" s="32">
        <f t="shared" ref="I195" si="90">I184+I194</f>
        <v>170</v>
      </c>
      <c r="J195" s="32">
        <f t="shared" ref="J195:L195" si="91">J184+J194</f>
        <v>1260</v>
      </c>
      <c r="K195" s="32"/>
      <c r="L195" s="32">
        <f t="shared" si="91"/>
        <v>150</v>
      </c>
    </row>
    <row r="196" spans="1:12" x14ac:dyDescent="0.2">
      <c r="A196" s="27"/>
      <c r="B196" s="28"/>
      <c r="C196" s="74" t="s">
        <v>5</v>
      </c>
      <c r="D196" s="74"/>
      <c r="E196" s="74"/>
      <c r="F196" s="34">
        <f>(F24+F43+F62+F81+F100+F119+F138+F157+F176+F195)/(IF(F24=0,0,1)+IF(F43=0,0,1)+IF(F62=0,0,1)+IF(F81=0,0,1)+IF(F100=0,0,1)+IF(F119=0,0,1)+IF(F138=0,0,1)+IF(F157=0,0,1)+IF(F176=0,0,1)+IF(F195=0,0,1))</f>
        <v>1252.7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40.799999999999997</v>
      </c>
      <c r="H196" s="34">
        <f t="shared" si="92"/>
        <v>45.2</v>
      </c>
      <c r="I196" s="34">
        <f t="shared" si="92"/>
        <v>170</v>
      </c>
      <c r="J196" s="34">
        <f t="shared" si="92"/>
        <v>1301.5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150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34" bottom="0.3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Анатольевна Агафонова</cp:lastModifiedBy>
  <cp:lastPrinted>2023-10-27T06:46:03Z</cp:lastPrinted>
  <dcterms:created xsi:type="dcterms:W3CDTF">2022-05-16T14:23:56Z</dcterms:created>
  <dcterms:modified xsi:type="dcterms:W3CDTF">2024-04-03T06:44:02Z</dcterms:modified>
</cp:coreProperties>
</file>